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00000.TMP\"/>
    </mc:Choice>
  </mc:AlternateContent>
  <xr:revisionPtr revIDLastSave="0" documentId="8_{1351F5F9-17E1-4D51-8AEF-6B78FE9EC097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5" i="1" l="1"/>
  <c r="R75" i="1"/>
  <c r="X74" i="1"/>
  <c r="R74" i="1"/>
  <c r="X73" i="1"/>
  <c r="R73" i="1"/>
  <c r="X71" i="1"/>
  <c r="R71" i="1"/>
  <c r="X70" i="1"/>
  <c r="R70" i="1"/>
  <c r="X69" i="1"/>
  <c r="R69" i="1"/>
  <c r="X68" i="1"/>
  <c r="R68" i="1"/>
  <c r="X66" i="1"/>
  <c r="R66" i="1"/>
  <c r="X65" i="1"/>
  <c r="R65" i="1"/>
  <c r="X64" i="1"/>
  <c r="R64" i="1"/>
  <c r="X63" i="1"/>
  <c r="R63" i="1"/>
  <c r="X62" i="1"/>
  <c r="R62" i="1"/>
  <c r="X61" i="1"/>
  <c r="R61" i="1"/>
  <c r="X60" i="1"/>
  <c r="R60" i="1"/>
  <c r="X59" i="1"/>
  <c r="R59" i="1"/>
  <c r="X58" i="1"/>
  <c r="R58" i="1"/>
  <c r="X56" i="1"/>
  <c r="R56" i="1"/>
  <c r="X55" i="1"/>
  <c r="R55" i="1"/>
  <c r="X54" i="1"/>
  <c r="R54" i="1"/>
  <c r="X53" i="1"/>
  <c r="R53" i="1"/>
  <c r="X51" i="1"/>
  <c r="R51" i="1"/>
  <c r="X49" i="1"/>
  <c r="R49" i="1"/>
  <c r="X48" i="1"/>
  <c r="R48" i="1"/>
  <c r="X47" i="1"/>
  <c r="R47" i="1"/>
  <c r="X46" i="1"/>
  <c r="R46" i="1"/>
  <c r="X44" i="1"/>
  <c r="R44" i="1"/>
  <c r="X43" i="1"/>
  <c r="R43" i="1"/>
  <c r="X42" i="1"/>
  <c r="R42" i="1"/>
  <c r="X41" i="1"/>
  <c r="R41" i="1"/>
  <c r="X40" i="1"/>
  <c r="R40" i="1"/>
  <c r="X38" i="1"/>
  <c r="R38" i="1"/>
  <c r="X37" i="1"/>
  <c r="R37" i="1"/>
  <c r="X35" i="1"/>
  <c r="R35" i="1"/>
  <c r="X33" i="1"/>
  <c r="R33" i="1"/>
  <c r="X32" i="1"/>
  <c r="R32" i="1"/>
  <c r="X31" i="1"/>
  <c r="R31" i="1"/>
  <c r="X29" i="1"/>
  <c r="R29" i="1"/>
  <c r="X27" i="1"/>
  <c r="R27" i="1"/>
  <c r="X25" i="1"/>
  <c r="R25" i="1"/>
  <c r="X24" i="1"/>
  <c r="R24" i="1"/>
  <c r="X23" i="1"/>
  <c r="R23" i="1"/>
  <c r="X22" i="1"/>
  <c r="R22" i="1"/>
  <c r="X96" i="1"/>
  <c r="R96" i="1"/>
  <c r="X95" i="1"/>
  <c r="R95" i="1"/>
  <c r="X94" i="1"/>
  <c r="R94" i="1"/>
  <c r="X93" i="1"/>
  <c r="R93" i="1"/>
  <c r="X92" i="1"/>
  <c r="R92" i="1"/>
  <c r="X91" i="1"/>
  <c r="R91" i="1"/>
  <c r="X90" i="1"/>
  <c r="R90" i="1"/>
  <c r="X89" i="1"/>
  <c r="R89" i="1"/>
  <c r="X88" i="1"/>
  <c r="R88" i="1"/>
  <c r="X87" i="1"/>
  <c r="R87" i="1"/>
  <c r="X86" i="1"/>
  <c r="R86" i="1"/>
  <c r="X104" i="1"/>
  <c r="R104" i="1"/>
  <c r="X103" i="1"/>
  <c r="R103" i="1"/>
  <c r="X102" i="1"/>
  <c r="R102" i="1"/>
  <c r="X101" i="1"/>
  <c r="R101" i="1"/>
  <c r="X100" i="1"/>
  <c r="R100" i="1"/>
  <c r="X99" i="1"/>
  <c r="R99" i="1"/>
  <c r="R18" i="1"/>
  <c r="X18" i="1"/>
  <c r="R79" i="1"/>
  <c r="X79" i="1"/>
  <c r="X83" i="1"/>
  <c r="X114" i="1"/>
  <c r="X118" i="1"/>
  <c r="X122" i="1"/>
</calcChain>
</file>

<file path=xl/sharedStrings.xml><?xml version="1.0" encoding="utf-8"?>
<sst xmlns="http://schemas.openxmlformats.org/spreadsheetml/2006/main" count="444" uniqueCount="136">
  <si>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</si>
  <si>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</si>
  <si>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</si>
  <si>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</si>
  <si>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</si>
  <si>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</si>
  <si>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</si>
  <si>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</si>
  <si>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</si>
  <si>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</si>
  <si>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</si>
  <si>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</si>
  <si>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</si>
  <si>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</si>
  <si>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</si>
  <si>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</si>
  <si>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</si>
  <si>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</si>
  <si>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</si>
  <si>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</si>
  <si>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</si>
  <si>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</si>
  <si>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</si>
  <si>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</si>
  <si>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</si>
  <si>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</si>
  <si>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</si>
  <si>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</si>
  <si>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</si>
  <si>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</si>
  <si>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</si>
  <si>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</si>
  <si>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</si>
  <si>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</si>
  <si>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</si>
  <si>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</si>
  <si>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</si>
  <si>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</si>
  <si>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</si>
  <si>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</si>
  <si>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</si>
  <si>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</si>
  <si>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</si>
  <si>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</si>
  <si>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</si>
  <si>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</si>
  <si>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</si>
  <si>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</si>
  <si>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</si>
  <si>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</si>
  <si>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</si>
  <si>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</si>
  <si>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</si>
  <si>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</si>
  <si>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</si>
  <si>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</si>
  <si>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</si>
  <si>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</si>
  <si>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</si>
  <si>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</si>
  <si>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</si>
  <si>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</si>
  <si>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</si>
  <si>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</si>
  <si>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</si>
  <si>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</si>
  <si>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</si>
  <si>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</si>
  <si>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</si>
  <si>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</si>
  <si>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</si>
  <si>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</si>
  <si>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</si>
  <si>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</si>
  <si>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</si>
  <si>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</si>
  <si>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</si>
  <si>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</si>
  <si>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</si>
  <si>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</si>
  <si>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субсидии на иные цели</t>
  </si>
  <si>
    <t>кредиторская</t>
  </si>
  <si>
    <t>07020000000000111</t>
  </si>
  <si>
    <t>540160211</t>
  </si>
  <si>
    <t>07020000000000119</t>
  </si>
  <si>
    <t>540160213</t>
  </si>
  <si>
    <t>07030000000000111</t>
  </si>
  <si>
    <t>07030000000000119</t>
  </si>
  <si>
    <t>0702000EB51790111</t>
  </si>
  <si>
    <t>0702000EB51790119</t>
  </si>
  <si>
    <t>07020000000000150</t>
  </si>
  <si>
    <t>540141152</t>
  </si>
  <si>
    <t>540149152</t>
  </si>
  <si>
    <t>07030000000000150</t>
  </si>
  <si>
    <t>04010000000000150</t>
  </si>
  <si>
    <t>0702000EB51790150</t>
  </si>
  <si>
    <t>07090000000000150</t>
  </si>
  <si>
    <t>0702000EB57860150</t>
  </si>
  <si>
    <t>04010000000000111</t>
  </si>
  <si>
    <t>530211</t>
  </si>
  <si>
    <t>007</t>
  </si>
  <si>
    <t>530211000</t>
  </si>
  <si>
    <t>07020000000000244</t>
  </si>
  <si>
    <t>530221</t>
  </si>
  <si>
    <t>004</t>
  </si>
  <si>
    <t>530221000</t>
  </si>
  <si>
    <t>530225</t>
  </si>
  <si>
    <t>006</t>
  </si>
  <si>
    <t>530225000</t>
  </si>
  <si>
    <t>530226</t>
  </si>
  <si>
    <t>002</t>
  </si>
  <si>
    <t>07090000000000244</t>
  </si>
  <si>
    <t>530226000</t>
  </si>
  <si>
    <t>530227</t>
  </si>
  <si>
    <t>005</t>
  </si>
  <si>
    <t>530227000</t>
  </si>
  <si>
    <t>530231</t>
  </si>
  <si>
    <t>530231000</t>
  </si>
  <si>
    <t>530234</t>
  </si>
  <si>
    <t>07030000000000244</t>
  </si>
  <si>
    <t>530234000</t>
  </si>
  <si>
    <t>530301</t>
  </si>
  <si>
    <t>001</t>
  </si>
  <si>
    <t>530301000</t>
  </si>
  <si>
    <t>07020000000000852</t>
  </si>
  <si>
    <t>530305</t>
  </si>
  <si>
    <t>530305000</t>
  </si>
  <si>
    <t>04010000000000119</t>
  </si>
  <si>
    <t>530306</t>
  </si>
  <si>
    <t>530306000</t>
  </si>
  <si>
    <t>530314</t>
  </si>
  <si>
    <t>530314000</t>
  </si>
  <si>
    <t>530315</t>
  </si>
  <si>
    <t>530315000</t>
  </si>
  <si>
    <t>530403</t>
  </si>
  <si>
    <t>530403000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</si>
</sst>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82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25" borderId="14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center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>
      <alignment horizontal="center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18" fillId="26" borderId="14" xfId="100" applyNumberFormat="1" applyFont="1" applyFill="1" applyBorder="1" applyAlignment="1">
      <alignment horizontal="right"/>
    </xf>
    <xf numFmtId="164" fontId="18" fillId="24" borderId="23" xfId="100" applyNumberFormat="1" applyFont="1" applyFill="1" applyBorder="1" applyAlignment="1">
      <alignment horizontal="center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right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0" borderId="48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0" fontId="18" fillId="0" borderId="14" xfId="100" applyFont="1" applyBorder="1" applyAlignment="1">
      <alignment horizontal="center" vertical="center" wrapText="1"/>
    </xf>
    <xf numFmtId="164" fontId="18" fillId="25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0" fontId="21" fillId="0" borderId="0" xfId="100" applyFont="1" applyAlignment="1">
      <alignment horizontal="center"/>
    </xf>
    <xf numFmtId="0" fontId="26" fillId="27" borderId="30" xfId="100" applyFont="1" applyFill="1" applyBorder="1" applyAlignment="1">
      <alignment horizontal="left" indent="2"/>
    </xf>
    <xf numFmtId="0" fontId="25" fillId="0" borderId="13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14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5" xfId="100" applyNumberFormat="1" applyFont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0" fontId="25" fillId="0" borderId="0" xfId="100" applyFont="1" applyAlignment="1">
      <alignment horizontal="center"/>
    </xf>
    <xf numFmtId="0" fontId="18" fillId="0" borderId="24" xfId="100" applyFont="1" applyBorder="1" applyAlignment="1">
      <alignment horizontal="center" vertical="center" wrapText="1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0" fontId="0" fillId="0" borderId="14" xfId="0" applyBorder="1"/>
    <xf numFmtId="0" fontId="0" fillId="0" borderId="13" xfId="0" applyBorder="1"/>
    <xf numFmtId="164" fontId="18" fillId="24" borderId="22" xfId="100" applyNumberFormat="1" applyFont="1" applyFill="1" applyBorder="1" applyAlignment="1">
      <alignment horizontal="right"/>
    </xf>
    <xf numFmtId="0" fontId="18" fillId="0" borderId="0" xfId="100" applyFont="1" applyAlignment="1">
      <alignment horizontal="right" indent="2"/>
    </xf>
    <xf numFmtId="0" fontId="28" fillId="24" borderId="56" xfId="100" applyFont="1" applyFill="1" applyBorder="1" applyAlignment="1">
      <alignment horizontal="left"/>
    </xf>
    <xf numFmtId="0" fontId="28" fillId="24" borderId="57" xfId="100" applyFont="1" applyFill="1" applyBorder="1" applyAlignment="1">
      <alignment horizontal="left"/>
    </xf>
    <xf numFmtId="0" fontId="18" fillId="0" borderId="0" xfId="0" applyFont="1" applyAlignment="1">
      <alignment horizontal="right" indent="1"/>
    </xf>
    <xf numFmtId="0" fontId="18" fillId="0" borderId="58" xfId="0" applyFont="1" applyBorder="1" applyAlignment="1">
      <alignment horizontal="right" indent="1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57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24" borderId="61" xfId="100" applyNumberFormat="1" applyFont="1" applyFill="1" applyBorder="1" applyAlignment="1">
      <alignment horizontal="center"/>
    </xf>
    <xf numFmtId="0" fontId="28" fillId="24" borderId="61" xfId="100" applyFont="1" applyFill="1" applyBorder="1" applyAlignment="1">
      <alignment horizontal="left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49" fontId="25" fillId="30" borderId="62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64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164" fontId="25" fillId="30" borderId="11" xfId="100" applyNumberFormat="1" applyFont="1" applyFill="1" applyBorder="1" applyAlignment="1">
      <alignment horizontal="right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11" xfId="100" applyNumberFormat="1" applyFont="1" applyFill="1" applyBorder="1" applyAlignment="1">
      <alignment horizontal="center" wrapText="1"/>
    </xf>
    <xf numFmtId="49" fontId="18" fillId="30" borderId="66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164" fontId="25" fillId="30" borderId="15" xfId="100" applyNumberFormat="1" applyFont="1" applyFill="1" applyBorder="1" applyAlignment="1">
      <alignment horizontal="right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5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49" fontId="18" fillId="32" borderId="37" xfId="100" applyNumberFormat="1" applyFont="1" applyFill="1" applyBorder="1" applyAlignment="1">
      <alignment horizontal="center" wrapText="1"/>
    </xf>
    <xf numFmtId="49" fontId="18" fillId="32" borderId="31" xfId="100" applyNumberFormat="1" applyFont="1" applyFill="1" applyBorder="1" applyAlignment="1">
      <alignment horizontal="center" wrapText="1"/>
    </xf>
    <xf numFmtId="49" fontId="18" fillId="29" borderId="54" xfId="100" applyNumberFormat="1" applyFont="1" applyFill="1" applyBorder="1" applyAlignment="1" applyProtection="1">
      <alignment horizontal="center" wrapText="1"/>
      <protection locked="0"/>
    </xf>
    <xf numFmtId="49" fontId="18" fillId="29" borderId="27" xfId="100" applyNumberFormat="1" applyFont="1" applyFill="1" applyBorder="1" applyAlignment="1" applyProtection="1">
      <alignment horizontal="center" wrapText="1"/>
      <protection locked="0"/>
    </xf>
    <xf numFmtId="164" fontId="18" fillId="32" borderId="15" xfId="100" applyNumberFormat="1" applyFont="1" applyFill="1" applyBorder="1" applyAlignment="1">
      <alignment horizontal="right"/>
    </xf>
    <xf numFmtId="164" fontId="18" fillId="32" borderId="26" xfId="100" applyNumberFormat="1" applyFont="1" applyFill="1" applyBorder="1" applyAlignment="1">
      <alignment horizontal="center"/>
    </xf>
    <xf numFmtId="164" fontId="18" fillId="32" borderId="31" xfId="100" applyNumberFormat="1" applyFont="1" applyFill="1" applyBorder="1" applyAlignment="1">
      <alignment horizontal="center"/>
    </xf>
    <xf numFmtId="164" fontId="18" fillId="32" borderId="27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29" borderId="25" xfId="100" applyNumberFormat="1" applyFont="1" applyFill="1" applyBorder="1" applyAlignment="1" applyProtection="1">
      <alignment horizontal="right"/>
      <protection locked="0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3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right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30" borderId="48" xfId="100" applyNumberFormat="1" applyFont="1" applyFill="1" applyBorder="1" applyAlignment="1">
      <alignment horizontal="center" wrapText="1"/>
    </xf>
    <xf numFmtId="164" fontId="18" fillId="30" borderId="14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49" fontId="18" fillId="29" borderId="51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49" xfId="100" applyNumberFormat="1" applyFont="1" applyFill="1" applyBorder="1" applyAlignment="1" applyProtection="1">
      <alignment horizontal="center" wrapText="1"/>
      <protection locked="0"/>
    </xf>
  </cellXfs>
  <cellStyles count="119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125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190" t="s">
        <v>26</v>
      </c>
      <c r="V1" s="191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192" t="s">
        <v>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187" t="s">
        <v>32</v>
      </c>
      <c r="B5" s="187"/>
      <c r="C5" s="187"/>
      <c r="D5" s="187"/>
      <c r="E5" s="187"/>
      <c r="F5" s="187"/>
      <c r="G5" s="187"/>
      <c r="H5" s="107" t="s">
        <v>80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187" t="s">
        <v>0</v>
      </c>
      <c r="B7" s="187"/>
      <c r="C7" s="187"/>
      <c r="D7" s="187"/>
      <c r="E7" s="187"/>
      <c r="F7" s="187"/>
      <c r="G7" s="187"/>
      <c r="H7" s="107" t="s">
        <v>81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158" t="s">
        <v>1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193" t="s">
        <v>19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181" t="s">
        <v>12</v>
      </c>
      <c r="B12" s="149"/>
      <c r="C12" s="149"/>
      <c r="D12" s="149"/>
      <c r="E12" s="149"/>
      <c r="F12" s="149"/>
      <c r="G12" s="160" t="s">
        <v>2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181"/>
      <c r="B13" s="149"/>
      <c r="C13" s="149"/>
      <c r="D13" s="149"/>
      <c r="E13" s="149"/>
      <c r="F13" s="149"/>
      <c r="G13" s="162" t="s">
        <v>8</v>
      </c>
      <c r="H13" s="162"/>
      <c r="I13" s="162"/>
      <c r="J13" s="162"/>
      <c r="K13" s="162"/>
      <c r="L13" s="162"/>
      <c r="M13" s="162"/>
      <c r="N13" s="160" t="s">
        <v>33</v>
      </c>
      <c r="O13" s="163"/>
      <c r="P13" s="163"/>
      <c r="Q13" s="161"/>
      <c r="R13" s="162" t="s">
        <v>9</v>
      </c>
      <c r="S13" s="184"/>
      <c r="T13" s="185"/>
      <c r="U13" s="194" t="s">
        <v>37</v>
      </c>
      <c r="V13" s="195"/>
      <c r="W13" s="196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181"/>
      <c r="B14" s="149"/>
      <c r="C14" s="149"/>
      <c r="D14" s="149"/>
      <c r="E14" s="149"/>
      <c r="F14" s="149"/>
      <c r="G14" s="162" t="s">
        <v>3</v>
      </c>
      <c r="H14" s="162" t="s">
        <v>20</v>
      </c>
      <c r="I14" s="162"/>
      <c r="J14" s="162"/>
      <c r="K14" s="162"/>
      <c r="L14" s="162"/>
      <c r="M14" s="162"/>
      <c r="N14" s="160" t="s">
        <v>34</v>
      </c>
      <c r="O14" s="161"/>
      <c r="P14" s="160" t="s">
        <v>35</v>
      </c>
      <c r="Q14" s="161"/>
      <c r="R14" s="162" t="s">
        <v>3</v>
      </c>
      <c r="S14" s="162" t="s">
        <v>20</v>
      </c>
      <c r="T14" s="160"/>
      <c r="U14" s="162" t="s">
        <v>3</v>
      </c>
      <c r="V14" s="162" t="s">
        <v>20</v>
      </c>
      <c r="W14" s="160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181"/>
      <c r="B15" s="149"/>
      <c r="C15" s="149"/>
      <c r="D15" s="149"/>
      <c r="E15" s="149"/>
      <c r="F15" s="149"/>
      <c r="G15" s="162"/>
      <c r="H15" s="149" t="s">
        <v>21</v>
      </c>
      <c r="I15" s="149"/>
      <c r="J15" s="149"/>
      <c r="K15" s="149" t="s">
        <v>22</v>
      </c>
      <c r="L15" s="149"/>
      <c r="M15" s="149"/>
      <c r="N15" s="19" t="s">
        <v>3</v>
      </c>
      <c r="O15" s="19" t="s">
        <v>67</v>
      </c>
      <c r="P15" s="19" t="s">
        <v>3</v>
      </c>
      <c r="Q15" s="19" t="s">
        <v>67</v>
      </c>
      <c r="R15" s="162"/>
      <c r="S15" s="19" t="s">
        <v>21</v>
      </c>
      <c r="T15" s="18" t="s">
        <v>22</v>
      </c>
      <c r="U15" s="162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174">
        <v>1</v>
      </c>
      <c r="B16" s="170"/>
      <c r="C16" s="170"/>
      <c r="D16" s="170"/>
      <c r="E16" s="170"/>
      <c r="F16" s="170"/>
      <c r="G16" s="11">
        <v>2</v>
      </c>
      <c r="H16" s="172">
        <v>3</v>
      </c>
      <c r="I16" s="173"/>
      <c r="J16" s="174"/>
      <c r="K16" s="172">
        <v>4</v>
      </c>
      <c r="L16" s="173"/>
      <c r="M16" s="174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188" t="s">
        <v>40</v>
      </c>
      <c r="B17" s="189"/>
      <c r="C17" s="189"/>
      <c r="D17" s="189"/>
      <c r="E17" s="189"/>
      <c r="F17" s="189"/>
      <c r="G17" s="48"/>
      <c r="H17" s="186"/>
      <c r="I17" s="186"/>
      <c r="J17" s="186"/>
      <c r="K17" s="186"/>
      <c r="L17" s="186"/>
      <c r="M17" s="186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279"/>
      <c r="B18" s="280"/>
      <c r="C18" s="280"/>
      <c r="D18" s="281"/>
      <c r="E18" s="267"/>
      <c r="F18" s="268"/>
      <c r="G18" s="260"/>
      <c r="H18" s="269"/>
      <c r="I18" s="269"/>
      <c r="J18" s="269"/>
      <c r="K18" s="269"/>
      <c r="L18" s="269"/>
      <c r="M18" s="269"/>
      <c r="N18" s="260"/>
      <c r="O18" s="260"/>
      <c r="P18" s="260"/>
      <c r="Q18" s="260"/>
      <c r="R18" s="270">
        <f>G18+N18-P18</f>
        <v>0</v>
      </c>
      <c r="S18" s="260"/>
      <c r="T18" s="260"/>
      <c r="U18" s="256"/>
      <c r="V18" s="256"/>
      <c r="W18" s="271"/>
      <c r="X18" s="262" t="str">
        <f>IF(A18="","00000000000000000",A18)&amp;IF(E18="","000000",E18)&amp;IF(F18="","000",F18)</f>
        <v>00000000000000000000000000</v>
      </c>
      <c r="Y18" s="263"/>
      <c r="Z18" s="263"/>
      <c r="AA18" s="263"/>
      <c r="AB18" s="263"/>
      <c r="AC18" s="14"/>
      <c r="AD18" s="26"/>
      <c r="AE18" s="27"/>
      <c r="AF18" s="27"/>
    </row>
    <row r="19" spans="1:32" hidden="1" x14ac:dyDescent="0.2">
      <c r="A19" s="272" t="s">
        <v>42</v>
      </c>
      <c r="B19" s="273"/>
      <c r="C19" s="273"/>
      <c r="D19" s="274"/>
      <c r="E19" s="275"/>
      <c r="F19" s="249"/>
      <c r="G19" s="276"/>
      <c r="H19" s="277"/>
      <c r="I19" s="277"/>
      <c r="J19" s="277"/>
      <c r="K19" s="277"/>
      <c r="L19" s="277"/>
      <c r="M19" s="277"/>
      <c r="N19" s="276"/>
      <c r="O19" s="276"/>
      <c r="P19" s="276"/>
      <c r="Q19" s="276"/>
      <c r="R19" s="276"/>
      <c r="S19" s="276"/>
      <c r="T19" s="276"/>
      <c r="U19" s="276"/>
      <c r="V19" s="276"/>
      <c r="W19" s="278"/>
      <c r="X19" s="263"/>
      <c r="Y19" s="263"/>
      <c r="Z19" s="263"/>
      <c r="AA19" s="263"/>
      <c r="AB19" s="263"/>
      <c r="AC19" s="14"/>
      <c r="AD19" s="26"/>
      <c r="AE19" s="27"/>
      <c r="AF19" s="27"/>
    </row>
    <row r="20" spans="1:32" hidden="1" x14ac:dyDescent="0.2">
      <c r="A20" s="176"/>
      <c r="B20" s="177"/>
      <c r="C20" s="177"/>
      <c r="D20" s="178"/>
      <c r="E20" s="68"/>
      <c r="F20" s="68"/>
      <c r="G20" s="50"/>
      <c r="H20" s="179"/>
      <c r="I20" s="179"/>
      <c r="J20" s="179"/>
      <c r="K20" s="179"/>
      <c r="L20" s="179"/>
      <c r="M20" s="179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182" t="s">
        <v>39</v>
      </c>
      <c r="B21" s="183"/>
      <c r="C21" s="183"/>
      <c r="D21" s="183"/>
      <c r="E21" s="183"/>
      <c r="F21" s="183"/>
      <c r="G21" s="47"/>
      <c r="H21" s="141"/>
      <c r="I21" s="141"/>
      <c r="J21" s="141"/>
      <c r="K21" s="141"/>
      <c r="L21" s="141"/>
      <c r="M21" s="141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8"/>
      <c r="Y21" s="8"/>
      <c r="Z21" s="8"/>
      <c r="AA21" s="8"/>
      <c r="AB21" s="8"/>
      <c r="AC21" s="13"/>
    </row>
    <row r="22" spans="1:32" x14ac:dyDescent="0.2">
      <c r="A22" s="117" t="s">
        <v>98</v>
      </c>
      <c r="B22" s="118"/>
      <c r="C22" s="118"/>
      <c r="D22" s="119"/>
      <c r="E22" s="69" t="s">
        <v>99</v>
      </c>
      <c r="F22" s="106" t="s">
        <v>100</v>
      </c>
      <c r="G22" s="28"/>
      <c r="H22" s="175"/>
      <c r="I22" s="175"/>
      <c r="J22" s="175"/>
      <c r="K22" s="175"/>
      <c r="L22" s="175"/>
      <c r="M22" s="175"/>
      <c r="N22" s="28">
        <v>67143.75</v>
      </c>
      <c r="O22" s="28">
        <v>67143.75</v>
      </c>
      <c r="P22" s="28">
        <v>67143.75</v>
      </c>
      <c r="Q22" s="28">
        <v>8730</v>
      </c>
      <c r="R22" s="63">
        <f>G22+N22-P22</f>
        <v>0</v>
      </c>
      <c r="S22" s="28"/>
      <c r="T22" s="28"/>
      <c r="U22" s="59"/>
      <c r="V22" s="59"/>
      <c r="W22" s="60"/>
      <c r="X22" s="8" t="str">
        <f>IF(A22="","00000000000000000",A22)&amp;IF(E22="","000000",E22)&amp;IF(F22="","000",F22)</f>
        <v>04010000000000111530211007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117" t="s">
        <v>82</v>
      </c>
      <c r="B23" s="118"/>
      <c r="C23" s="118"/>
      <c r="D23" s="119"/>
      <c r="E23" s="69" t="s">
        <v>99</v>
      </c>
      <c r="F23" s="106" t="s">
        <v>100</v>
      </c>
      <c r="G23" s="28"/>
      <c r="H23" s="175"/>
      <c r="I23" s="175"/>
      <c r="J23" s="175"/>
      <c r="K23" s="175"/>
      <c r="L23" s="175"/>
      <c r="M23" s="175"/>
      <c r="N23" s="28">
        <v>1337997.9099999999</v>
      </c>
      <c r="O23" s="28">
        <v>1337997.9099999999</v>
      </c>
      <c r="P23" s="28">
        <v>1337997.9099999999</v>
      </c>
      <c r="Q23" s="28">
        <v>173436.75</v>
      </c>
      <c r="R23" s="63">
        <f>G23+N23-P23</f>
        <v>0</v>
      </c>
      <c r="S23" s="28"/>
      <c r="T23" s="28"/>
      <c r="U23" s="59"/>
      <c r="V23" s="59"/>
      <c r="W23" s="60"/>
      <c r="X23" s="8" t="str">
        <f>IF(A23="","00000000000000000",A23)&amp;IF(E23="","000000",E23)&amp;IF(F23="","000",F23)</f>
        <v>07020000000000111530211007</v>
      </c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17" t="s">
        <v>88</v>
      </c>
      <c r="B24" s="118"/>
      <c r="C24" s="118"/>
      <c r="D24" s="119"/>
      <c r="E24" s="69" t="s">
        <v>99</v>
      </c>
      <c r="F24" s="106" t="s">
        <v>100</v>
      </c>
      <c r="G24" s="28"/>
      <c r="H24" s="175"/>
      <c r="I24" s="175"/>
      <c r="J24" s="175"/>
      <c r="K24" s="175"/>
      <c r="L24" s="175"/>
      <c r="M24" s="175"/>
      <c r="N24" s="28">
        <v>100220.26</v>
      </c>
      <c r="O24" s="28">
        <v>100220.26</v>
      </c>
      <c r="P24" s="28">
        <v>100220.26</v>
      </c>
      <c r="Q24" s="28">
        <v>14029.22</v>
      </c>
      <c r="R24" s="63">
        <f>G24+N24-P24</f>
        <v>0</v>
      </c>
      <c r="S24" s="28"/>
      <c r="T24" s="28"/>
      <c r="U24" s="59"/>
      <c r="V24" s="59"/>
      <c r="W24" s="60"/>
      <c r="X24" s="8" t="str">
        <f>IF(A24="","00000000000000000",A24)&amp;IF(E24="","000000",E24)&amp;IF(F24="","000",F24)</f>
        <v>0702000EB51790111530211007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117" t="s">
        <v>86</v>
      </c>
      <c r="B25" s="118"/>
      <c r="C25" s="118"/>
      <c r="D25" s="119"/>
      <c r="E25" s="69" t="s">
        <v>99</v>
      </c>
      <c r="F25" s="106" t="s">
        <v>100</v>
      </c>
      <c r="G25" s="28"/>
      <c r="H25" s="175"/>
      <c r="I25" s="175"/>
      <c r="J25" s="175"/>
      <c r="K25" s="175"/>
      <c r="L25" s="175"/>
      <c r="M25" s="175"/>
      <c r="N25" s="28">
        <v>81997.429999999993</v>
      </c>
      <c r="O25" s="28">
        <v>81997.429999999993</v>
      </c>
      <c r="P25" s="28">
        <v>81997.429999999993</v>
      </c>
      <c r="Q25" s="28">
        <v>10743.08</v>
      </c>
      <c r="R25" s="63">
        <f>G25+N25-P25</f>
        <v>0</v>
      </c>
      <c r="S25" s="28"/>
      <c r="T25" s="28"/>
      <c r="U25" s="59"/>
      <c r="V25" s="59"/>
      <c r="W25" s="60"/>
      <c r="X25" s="8" t="str">
        <f>IF(A25="","00000000000000000",A25)&amp;IF(E25="","000000",E25)&amp;IF(F25="","000",F25)</f>
        <v>07030000000000111530211007</v>
      </c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64" t="s">
        <v>42</v>
      </c>
      <c r="B26" s="165"/>
      <c r="C26" s="165"/>
      <c r="D26" s="166"/>
      <c r="E26" s="152" t="s">
        <v>101</v>
      </c>
      <c r="F26" s="153"/>
      <c r="G26" s="61"/>
      <c r="H26" s="150"/>
      <c r="I26" s="150"/>
      <c r="J26" s="150"/>
      <c r="K26" s="150"/>
      <c r="L26" s="150"/>
      <c r="M26" s="150"/>
      <c r="N26" s="61">
        <v>1587359.35</v>
      </c>
      <c r="O26" s="61">
        <v>1587359.35</v>
      </c>
      <c r="P26" s="61">
        <v>1587359.35</v>
      </c>
      <c r="Q26" s="61">
        <v>206939.05</v>
      </c>
      <c r="R26" s="61">
        <v>0</v>
      </c>
      <c r="S26" s="61"/>
      <c r="T26" s="61"/>
      <c r="U26" s="61"/>
      <c r="V26" s="61"/>
      <c r="W26" s="49"/>
      <c r="X26" s="23"/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117" t="s">
        <v>102</v>
      </c>
      <c r="B27" s="118"/>
      <c r="C27" s="118"/>
      <c r="D27" s="119"/>
      <c r="E27" s="69" t="s">
        <v>103</v>
      </c>
      <c r="F27" s="106" t="s">
        <v>104</v>
      </c>
      <c r="G27" s="28"/>
      <c r="H27" s="175"/>
      <c r="I27" s="175"/>
      <c r="J27" s="175"/>
      <c r="K27" s="175"/>
      <c r="L27" s="175"/>
      <c r="M27" s="175"/>
      <c r="N27" s="28">
        <v>8160</v>
      </c>
      <c r="O27" s="28">
        <v>8160</v>
      </c>
      <c r="P27" s="28">
        <v>8160</v>
      </c>
      <c r="Q27" s="28"/>
      <c r="R27" s="63">
        <f>G27+N27-P27</f>
        <v>0</v>
      </c>
      <c r="S27" s="28"/>
      <c r="T27" s="28"/>
      <c r="U27" s="59"/>
      <c r="V27" s="59"/>
      <c r="W27" s="60"/>
      <c r="X27" s="8" t="str">
        <f>IF(A27="","00000000000000000",A27)&amp;IF(E27="","000000",E27)&amp;IF(F27="","000",F27)</f>
        <v>07020000000000244530221004</v>
      </c>
      <c r="Y27" s="23"/>
      <c r="Z27" s="23"/>
      <c r="AA27" s="23"/>
      <c r="AB27" s="23"/>
      <c r="AC27" s="14"/>
      <c r="AD27" s="26"/>
      <c r="AE27" s="27"/>
      <c r="AF27" s="27"/>
    </row>
    <row r="28" spans="1:32" x14ac:dyDescent="0.2">
      <c r="A28" s="164" t="s">
        <v>42</v>
      </c>
      <c r="B28" s="165"/>
      <c r="C28" s="165"/>
      <c r="D28" s="166"/>
      <c r="E28" s="152" t="s">
        <v>105</v>
      </c>
      <c r="F28" s="153"/>
      <c r="G28" s="61"/>
      <c r="H28" s="150"/>
      <c r="I28" s="150"/>
      <c r="J28" s="150"/>
      <c r="K28" s="150"/>
      <c r="L28" s="150"/>
      <c r="M28" s="150"/>
      <c r="N28" s="61">
        <v>8160</v>
      </c>
      <c r="O28" s="61">
        <v>8160</v>
      </c>
      <c r="P28" s="61">
        <v>8160</v>
      </c>
      <c r="Q28" s="61"/>
      <c r="R28" s="61">
        <v>0</v>
      </c>
      <c r="S28" s="61"/>
      <c r="T28" s="61"/>
      <c r="U28" s="61"/>
      <c r="V28" s="61"/>
      <c r="W28" s="49"/>
      <c r="X28" s="23"/>
      <c r="Y28" s="23"/>
      <c r="Z28" s="23"/>
      <c r="AA28" s="23"/>
      <c r="AB28" s="23"/>
      <c r="AC28" s="14"/>
      <c r="AD28" s="26"/>
      <c r="AE28" s="27"/>
      <c r="AF28" s="27"/>
    </row>
    <row r="29" spans="1:32" x14ac:dyDescent="0.2">
      <c r="A29" s="117" t="s">
        <v>102</v>
      </c>
      <c r="B29" s="118"/>
      <c r="C29" s="118"/>
      <c r="D29" s="119"/>
      <c r="E29" s="69" t="s">
        <v>106</v>
      </c>
      <c r="F29" s="106" t="s">
        <v>107</v>
      </c>
      <c r="G29" s="28"/>
      <c r="H29" s="175"/>
      <c r="I29" s="175"/>
      <c r="J29" s="175"/>
      <c r="K29" s="175"/>
      <c r="L29" s="175"/>
      <c r="M29" s="175"/>
      <c r="N29" s="28">
        <v>122308</v>
      </c>
      <c r="O29" s="28">
        <v>122308</v>
      </c>
      <c r="P29" s="28">
        <v>122308</v>
      </c>
      <c r="Q29" s="28"/>
      <c r="R29" s="63">
        <f>G29+N29-P29</f>
        <v>0</v>
      </c>
      <c r="S29" s="28"/>
      <c r="T29" s="28"/>
      <c r="U29" s="59"/>
      <c r="V29" s="59"/>
      <c r="W29" s="60"/>
      <c r="X29" s="8" t="str">
        <f>IF(A29="","00000000000000000",A29)&amp;IF(E29="","000000",E29)&amp;IF(F29="","000",F29)</f>
        <v>07020000000000244530225006</v>
      </c>
      <c r="Y29" s="23"/>
      <c r="Z29" s="23"/>
      <c r="AA29" s="23"/>
      <c r="AB29" s="23"/>
      <c r="AC29" s="14"/>
      <c r="AD29" s="26"/>
      <c r="AE29" s="27"/>
      <c r="AF29" s="27"/>
    </row>
    <row r="30" spans="1:32" x14ac:dyDescent="0.2">
      <c r="A30" s="164" t="s">
        <v>42</v>
      </c>
      <c r="B30" s="165"/>
      <c r="C30" s="165"/>
      <c r="D30" s="166"/>
      <c r="E30" s="152" t="s">
        <v>108</v>
      </c>
      <c r="F30" s="153"/>
      <c r="G30" s="61"/>
      <c r="H30" s="150"/>
      <c r="I30" s="150"/>
      <c r="J30" s="150"/>
      <c r="K30" s="150"/>
      <c r="L30" s="150"/>
      <c r="M30" s="150"/>
      <c r="N30" s="61">
        <v>122308</v>
      </c>
      <c r="O30" s="61">
        <v>122308</v>
      </c>
      <c r="P30" s="61">
        <v>122308</v>
      </c>
      <c r="Q30" s="61"/>
      <c r="R30" s="61">
        <v>0</v>
      </c>
      <c r="S30" s="61"/>
      <c r="T30" s="61"/>
      <c r="U30" s="61"/>
      <c r="V30" s="61"/>
      <c r="W30" s="49"/>
      <c r="X30" s="23"/>
      <c r="Y30" s="23"/>
      <c r="Z30" s="23"/>
      <c r="AA30" s="23"/>
      <c r="AB30" s="23"/>
      <c r="AC30" s="14"/>
      <c r="AD30" s="26"/>
      <c r="AE30" s="27"/>
      <c r="AF30" s="27"/>
    </row>
    <row r="31" spans="1:32" x14ac:dyDescent="0.2">
      <c r="A31" s="117" t="s">
        <v>102</v>
      </c>
      <c r="B31" s="118"/>
      <c r="C31" s="118"/>
      <c r="D31" s="119"/>
      <c r="E31" s="69" t="s">
        <v>109</v>
      </c>
      <c r="F31" s="106" t="s">
        <v>110</v>
      </c>
      <c r="G31" s="28"/>
      <c r="H31" s="175"/>
      <c r="I31" s="175"/>
      <c r="J31" s="175"/>
      <c r="K31" s="175"/>
      <c r="L31" s="175"/>
      <c r="M31" s="175"/>
      <c r="N31" s="28">
        <v>47367.55</v>
      </c>
      <c r="O31" s="28">
        <v>47367.55</v>
      </c>
      <c r="P31" s="28">
        <v>47367.55</v>
      </c>
      <c r="Q31" s="28"/>
      <c r="R31" s="63">
        <f>G31+N31-P31</f>
        <v>0</v>
      </c>
      <c r="S31" s="28"/>
      <c r="T31" s="28"/>
      <c r="U31" s="59"/>
      <c r="V31" s="59"/>
      <c r="W31" s="60"/>
      <c r="X31" s="8" t="str">
        <f>IF(A31="","00000000000000000",A31)&amp;IF(E31="","000000",E31)&amp;IF(F31="","000",F31)</f>
        <v>07020000000000244530226002</v>
      </c>
      <c r="Y31" s="23"/>
      <c r="Z31" s="23"/>
      <c r="AA31" s="23"/>
      <c r="AB31" s="23"/>
      <c r="AC31" s="14"/>
      <c r="AD31" s="26"/>
      <c r="AE31" s="27"/>
      <c r="AF31" s="27"/>
    </row>
    <row r="32" spans="1:32" x14ac:dyDescent="0.2">
      <c r="A32" s="117" t="s">
        <v>111</v>
      </c>
      <c r="B32" s="118"/>
      <c r="C32" s="118"/>
      <c r="D32" s="119"/>
      <c r="E32" s="69" t="s">
        <v>109</v>
      </c>
      <c r="F32" s="106" t="s">
        <v>110</v>
      </c>
      <c r="G32" s="28"/>
      <c r="H32" s="175"/>
      <c r="I32" s="175"/>
      <c r="J32" s="175"/>
      <c r="K32" s="175"/>
      <c r="L32" s="175"/>
      <c r="M32" s="175"/>
      <c r="N32" s="28">
        <v>7087.5</v>
      </c>
      <c r="O32" s="28">
        <v>7087.5</v>
      </c>
      <c r="P32" s="28">
        <v>7087.5</v>
      </c>
      <c r="Q32" s="28"/>
      <c r="R32" s="63">
        <f>G32+N32-P32</f>
        <v>0</v>
      </c>
      <c r="S32" s="28"/>
      <c r="T32" s="28"/>
      <c r="U32" s="59"/>
      <c r="V32" s="59"/>
      <c r="W32" s="60"/>
      <c r="X32" s="8" t="str">
        <f>IF(A32="","00000000000000000",A32)&amp;IF(E32="","000000",E32)&amp;IF(F32="","000",F32)</f>
        <v>07090000000000244530226002</v>
      </c>
      <c r="Y32" s="23"/>
      <c r="Z32" s="23"/>
      <c r="AA32" s="23"/>
      <c r="AB32" s="23"/>
      <c r="AC32" s="14"/>
      <c r="AD32" s="26"/>
      <c r="AE32" s="27"/>
      <c r="AF32" s="27"/>
    </row>
    <row r="33" spans="1:32" x14ac:dyDescent="0.2">
      <c r="A33" s="117" t="s">
        <v>102</v>
      </c>
      <c r="B33" s="118"/>
      <c r="C33" s="118"/>
      <c r="D33" s="119"/>
      <c r="E33" s="69" t="s">
        <v>109</v>
      </c>
      <c r="F33" s="106" t="s">
        <v>104</v>
      </c>
      <c r="G33" s="28"/>
      <c r="H33" s="175"/>
      <c r="I33" s="175"/>
      <c r="J33" s="175"/>
      <c r="K33" s="175"/>
      <c r="L33" s="175"/>
      <c r="M33" s="175"/>
      <c r="N33" s="28">
        <v>50800</v>
      </c>
      <c r="O33" s="28">
        <v>50800</v>
      </c>
      <c r="P33" s="28">
        <v>50800</v>
      </c>
      <c r="Q33" s="28"/>
      <c r="R33" s="63">
        <f>G33+N33-P33</f>
        <v>0</v>
      </c>
      <c r="S33" s="28"/>
      <c r="T33" s="28"/>
      <c r="U33" s="59"/>
      <c r="V33" s="59"/>
      <c r="W33" s="60"/>
      <c r="X33" s="8" t="str">
        <f>IF(A33="","00000000000000000",A33)&amp;IF(E33="","000000",E33)&amp;IF(F33="","000",F33)</f>
        <v>07020000000000244530226004</v>
      </c>
      <c r="Y33" s="23"/>
      <c r="Z33" s="23"/>
      <c r="AA33" s="23"/>
      <c r="AB33" s="23"/>
      <c r="AC33" s="14"/>
      <c r="AD33" s="26"/>
      <c r="AE33" s="27"/>
      <c r="AF33" s="27"/>
    </row>
    <row r="34" spans="1:32" x14ac:dyDescent="0.2">
      <c r="A34" s="164" t="s">
        <v>42</v>
      </c>
      <c r="B34" s="165"/>
      <c r="C34" s="165"/>
      <c r="D34" s="166"/>
      <c r="E34" s="152" t="s">
        <v>112</v>
      </c>
      <c r="F34" s="153"/>
      <c r="G34" s="61"/>
      <c r="H34" s="150"/>
      <c r="I34" s="150"/>
      <c r="J34" s="150"/>
      <c r="K34" s="150"/>
      <c r="L34" s="150"/>
      <c r="M34" s="150"/>
      <c r="N34" s="61">
        <v>105255.05</v>
      </c>
      <c r="O34" s="61">
        <v>105255.05</v>
      </c>
      <c r="P34" s="61">
        <v>105255.05</v>
      </c>
      <c r="Q34" s="61"/>
      <c r="R34" s="61">
        <v>0</v>
      </c>
      <c r="S34" s="61"/>
      <c r="T34" s="61"/>
      <c r="U34" s="61"/>
      <c r="V34" s="61"/>
      <c r="W34" s="49"/>
      <c r="X34" s="23"/>
      <c r="Y34" s="23"/>
      <c r="Z34" s="23"/>
      <c r="AA34" s="23"/>
      <c r="AB34" s="23"/>
      <c r="AC34" s="14"/>
      <c r="AD34" s="26"/>
      <c r="AE34" s="27"/>
      <c r="AF34" s="27"/>
    </row>
    <row r="35" spans="1:32" x14ac:dyDescent="0.2">
      <c r="A35" s="117" t="s">
        <v>102</v>
      </c>
      <c r="B35" s="118"/>
      <c r="C35" s="118"/>
      <c r="D35" s="119"/>
      <c r="E35" s="69" t="s">
        <v>113</v>
      </c>
      <c r="F35" s="106" t="s">
        <v>114</v>
      </c>
      <c r="G35" s="28"/>
      <c r="H35" s="175"/>
      <c r="I35" s="175"/>
      <c r="J35" s="175"/>
      <c r="K35" s="175"/>
      <c r="L35" s="175"/>
      <c r="M35" s="175"/>
      <c r="N35" s="28">
        <v>10440.530000000001</v>
      </c>
      <c r="O35" s="28">
        <v>10440.530000000001</v>
      </c>
      <c r="P35" s="28">
        <v>10440.530000000001</v>
      </c>
      <c r="Q35" s="28"/>
      <c r="R35" s="63">
        <f>G35+N35-P35</f>
        <v>0</v>
      </c>
      <c r="S35" s="28"/>
      <c r="T35" s="28"/>
      <c r="U35" s="59"/>
      <c r="V35" s="59"/>
      <c r="W35" s="60"/>
      <c r="X35" s="8" t="str">
        <f>IF(A35="","00000000000000000",A35)&amp;IF(E35="","000000",E35)&amp;IF(F35="","000",F35)</f>
        <v>07020000000000244530227005</v>
      </c>
      <c r="Y35" s="23"/>
      <c r="Z35" s="23"/>
      <c r="AA35" s="23"/>
      <c r="AB35" s="23"/>
      <c r="AC35" s="14"/>
      <c r="AD35" s="26"/>
      <c r="AE35" s="27"/>
      <c r="AF35" s="27"/>
    </row>
    <row r="36" spans="1:32" x14ac:dyDescent="0.2">
      <c r="A36" s="164" t="s">
        <v>42</v>
      </c>
      <c r="B36" s="165"/>
      <c r="C36" s="165"/>
      <c r="D36" s="166"/>
      <c r="E36" s="152" t="s">
        <v>115</v>
      </c>
      <c r="F36" s="153"/>
      <c r="G36" s="61"/>
      <c r="H36" s="150"/>
      <c r="I36" s="150"/>
      <c r="J36" s="150"/>
      <c r="K36" s="150"/>
      <c r="L36" s="150"/>
      <c r="M36" s="150"/>
      <c r="N36" s="61">
        <v>10440.530000000001</v>
      </c>
      <c r="O36" s="61">
        <v>10440.530000000001</v>
      </c>
      <c r="P36" s="61">
        <v>10440.530000000001</v>
      </c>
      <c r="Q36" s="61"/>
      <c r="R36" s="61">
        <v>0</v>
      </c>
      <c r="S36" s="61"/>
      <c r="T36" s="61"/>
      <c r="U36" s="61"/>
      <c r="V36" s="61"/>
      <c r="W36" s="49"/>
      <c r="X36" s="23"/>
      <c r="Y36" s="23"/>
      <c r="Z36" s="23"/>
      <c r="AA36" s="23"/>
      <c r="AB36" s="23"/>
      <c r="AC36" s="14"/>
      <c r="AD36" s="26"/>
      <c r="AE36" s="27"/>
      <c r="AF36" s="27"/>
    </row>
    <row r="37" spans="1:32" x14ac:dyDescent="0.2">
      <c r="A37" s="117" t="s">
        <v>102</v>
      </c>
      <c r="B37" s="118"/>
      <c r="C37" s="118"/>
      <c r="D37" s="119"/>
      <c r="E37" s="69" t="s">
        <v>116</v>
      </c>
      <c r="F37" s="106" t="s">
        <v>104</v>
      </c>
      <c r="G37" s="28"/>
      <c r="H37" s="175"/>
      <c r="I37" s="175"/>
      <c r="J37" s="175"/>
      <c r="K37" s="175"/>
      <c r="L37" s="175"/>
      <c r="M37" s="175"/>
      <c r="N37" s="28">
        <v>306962.40000000002</v>
      </c>
      <c r="O37" s="28">
        <v>306962.40000000002</v>
      </c>
      <c r="P37" s="28">
        <v>306962.40000000002</v>
      </c>
      <c r="Q37" s="28"/>
      <c r="R37" s="63">
        <f>G37+N37-P37</f>
        <v>0</v>
      </c>
      <c r="S37" s="28"/>
      <c r="T37" s="28"/>
      <c r="U37" s="59"/>
      <c r="V37" s="59"/>
      <c r="W37" s="60"/>
      <c r="X37" s="8" t="str">
        <f>IF(A37="","00000000000000000",A37)&amp;IF(E37="","000000",E37)&amp;IF(F37="","000",F37)</f>
        <v>07020000000000244530231004</v>
      </c>
      <c r="Y37" s="23"/>
      <c r="Z37" s="23"/>
      <c r="AA37" s="23"/>
      <c r="AB37" s="23"/>
      <c r="AC37" s="14"/>
      <c r="AD37" s="26"/>
      <c r="AE37" s="27"/>
      <c r="AF37" s="27"/>
    </row>
    <row r="38" spans="1:32" x14ac:dyDescent="0.2">
      <c r="A38" s="117" t="s">
        <v>102</v>
      </c>
      <c r="B38" s="118"/>
      <c r="C38" s="118"/>
      <c r="D38" s="119"/>
      <c r="E38" s="69" t="s">
        <v>116</v>
      </c>
      <c r="F38" s="106" t="s">
        <v>107</v>
      </c>
      <c r="G38" s="28"/>
      <c r="H38" s="175"/>
      <c r="I38" s="175"/>
      <c r="J38" s="175"/>
      <c r="K38" s="175"/>
      <c r="L38" s="175"/>
      <c r="M38" s="175"/>
      <c r="N38" s="28">
        <v>694960.67</v>
      </c>
      <c r="O38" s="28">
        <v>694960.67</v>
      </c>
      <c r="P38" s="28">
        <v>694960.67</v>
      </c>
      <c r="Q38" s="28"/>
      <c r="R38" s="63">
        <f>G38+N38-P38</f>
        <v>0</v>
      </c>
      <c r="S38" s="28"/>
      <c r="T38" s="28"/>
      <c r="U38" s="59"/>
      <c r="V38" s="59"/>
      <c r="W38" s="60"/>
      <c r="X38" s="8" t="str">
        <f>IF(A38="","00000000000000000",A38)&amp;IF(E38="","000000",E38)&amp;IF(F38="","000",F38)</f>
        <v>07020000000000244530231006</v>
      </c>
      <c r="Y38" s="23"/>
      <c r="Z38" s="23"/>
      <c r="AA38" s="23"/>
      <c r="AB38" s="23"/>
      <c r="AC38" s="14"/>
      <c r="AD38" s="26"/>
      <c r="AE38" s="27"/>
      <c r="AF38" s="27"/>
    </row>
    <row r="39" spans="1:32" x14ac:dyDescent="0.2">
      <c r="A39" s="164" t="s">
        <v>42</v>
      </c>
      <c r="B39" s="165"/>
      <c r="C39" s="165"/>
      <c r="D39" s="166"/>
      <c r="E39" s="152" t="s">
        <v>117</v>
      </c>
      <c r="F39" s="153"/>
      <c r="G39" s="61"/>
      <c r="H39" s="150"/>
      <c r="I39" s="150"/>
      <c r="J39" s="150"/>
      <c r="K39" s="150"/>
      <c r="L39" s="150"/>
      <c r="M39" s="150"/>
      <c r="N39" s="61">
        <v>1001923.07</v>
      </c>
      <c r="O39" s="61">
        <v>1001923.07</v>
      </c>
      <c r="P39" s="61">
        <v>1001923.07</v>
      </c>
      <c r="Q39" s="61"/>
      <c r="R39" s="61">
        <v>0</v>
      </c>
      <c r="S39" s="61"/>
      <c r="T39" s="61"/>
      <c r="U39" s="61"/>
      <c r="V39" s="61"/>
      <c r="W39" s="49"/>
      <c r="X39" s="23"/>
      <c r="Y39" s="23"/>
      <c r="Z39" s="23"/>
      <c r="AA39" s="23"/>
      <c r="AB39" s="23"/>
      <c r="AC39" s="14"/>
      <c r="AD39" s="26"/>
      <c r="AE39" s="27"/>
      <c r="AF39" s="27"/>
    </row>
    <row r="40" spans="1:32" x14ac:dyDescent="0.2">
      <c r="A40" s="117" t="s">
        <v>102</v>
      </c>
      <c r="B40" s="118"/>
      <c r="C40" s="118"/>
      <c r="D40" s="119"/>
      <c r="E40" s="69" t="s">
        <v>118</v>
      </c>
      <c r="F40" s="106" t="s">
        <v>104</v>
      </c>
      <c r="G40" s="28"/>
      <c r="H40" s="175"/>
      <c r="I40" s="175"/>
      <c r="J40" s="175"/>
      <c r="K40" s="175"/>
      <c r="L40" s="175"/>
      <c r="M40" s="175"/>
      <c r="N40" s="28">
        <v>795681.45</v>
      </c>
      <c r="O40" s="28">
        <v>795681.45</v>
      </c>
      <c r="P40" s="28">
        <v>760151.2</v>
      </c>
      <c r="Q40" s="28"/>
      <c r="R40" s="63">
        <f>G40+N40-P40</f>
        <v>35530.25</v>
      </c>
      <c r="S40" s="28"/>
      <c r="T40" s="28"/>
      <c r="U40" s="59"/>
      <c r="V40" s="59"/>
      <c r="W40" s="60"/>
      <c r="X40" s="8" t="str">
        <f>IF(A40="","00000000000000000",A40)&amp;IF(E40="","000000",E40)&amp;IF(F40="","000",F40)</f>
        <v>07020000000000244530234004</v>
      </c>
      <c r="Y40" s="23"/>
      <c r="Z40" s="23"/>
      <c r="AA40" s="23"/>
      <c r="AB40" s="23"/>
      <c r="AC40" s="14"/>
      <c r="AD40" s="26"/>
      <c r="AE40" s="27"/>
      <c r="AF40" s="27"/>
    </row>
    <row r="41" spans="1:32" x14ac:dyDescent="0.2">
      <c r="A41" s="117" t="s">
        <v>119</v>
      </c>
      <c r="B41" s="118"/>
      <c r="C41" s="118"/>
      <c r="D41" s="119"/>
      <c r="E41" s="69" t="s">
        <v>118</v>
      </c>
      <c r="F41" s="106" t="s">
        <v>104</v>
      </c>
      <c r="G41" s="28"/>
      <c r="H41" s="175"/>
      <c r="I41" s="175"/>
      <c r="J41" s="175"/>
      <c r="K41" s="175"/>
      <c r="L41" s="175"/>
      <c r="M41" s="175"/>
      <c r="N41" s="28">
        <v>35139.35</v>
      </c>
      <c r="O41" s="28">
        <v>35139.35</v>
      </c>
      <c r="P41" s="28">
        <v>35139.35</v>
      </c>
      <c r="Q41" s="28"/>
      <c r="R41" s="63">
        <f>G41+N41-P41</f>
        <v>0</v>
      </c>
      <c r="S41" s="28"/>
      <c r="T41" s="28"/>
      <c r="U41" s="59"/>
      <c r="V41" s="59"/>
      <c r="W41" s="60"/>
      <c r="X41" s="8" t="str">
        <f>IF(A41="","00000000000000000",A41)&amp;IF(E41="","000000",E41)&amp;IF(F41="","000",F41)</f>
        <v>07030000000000244530234004</v>
      </c>
      <c r="Y41" s="23"/>
      <c r="Z41" s="23"/>
      <c r="AA41" s="23"/>
      <c r="AB41" s="23"/>
      <c r="AC41" s="14"/>
      <c r="AD41" s="26"/>
      <c r="AE41" s="27"/>
      <c r="AF41" s="27"/>
    </row>
    <row r="42" spans="1:32" x14ac:dyDescent="0.2">
      <c r="A42" s="117" t="s">
        <v>111</v>
      </c>
      <c r="B42" s="118"/>
      <c r="C42" s="118"/>
      <c r="D42" s="119"/>
      <c r="E42" s="69" t="s">
        <v>118</v>
      </c>
      <c r="F42" s="106" t="s">
        <v>104</v>
      </c>
      <c r="G42" s="28"/>
      <c r="H42" s="175"/>
      <c r="I42" s="175"/>
      <c r="J42" s="175"/>
      <c r="K42" s="175"/>
      <c r="L42" s="175"/>
      <c r="M42" s="175"/>
      <c r="N42" s="28">
        <v>83640.5</v>
      </c>
      <c r="O42" s="28">
        <v>83640.5</v>
      </c>
      <c r="P42" s="28">
        <v>83640.5</v>
      </c>
      <c r="Q42" s="28"/>
      <c r="R42" s="63">
        <f>G42+N42-P42</f>
        <v>0</v>
      </c>
      <c r="S42" s="28"/>
      <c r="T42" s="28"/>
      <c r="U42" s="59"/>
      <c r="V42" s="59"/>
      <c r="W42" s="60"/>
      <c r="X42" s="8" t="str">
        <f>IF(A42="","00000000000000000",A42)&amp;IF(E42="","000000",E42)&amp;IF(F42="","000",F42)</f>
        <v>07090000000000244530234004</v>
      </c>
      <c r="Y42" s="23"/>
      <c r="Z42" s="23"/>
      <c r="AA42" s="23"/>
      <c r="AB42" s="23"/>
      <c r="AC42" s="14"/>
      <c r="AD42" s="26"/>
      <c r="AE42" s="27"/>
      <c r="AF42" s="27"/>
    </row>
    <row r="43" spans="1:32" x14ac:dyDescent="0.2">
      <c r="A43" s="117" t="s">
        <v>102</v>
      </c>
      <c r="B43" s="118"/>
      <c r="C43" s="118"/>
      <c r="D43" s="119"/>
      <c r="E43" s="69" t="s">
        <v>118</v>
      </c>
      <c r="F43" s="106" t="s">
        <v>107</v>
      </c>
      <c r="G43" s="28"/>
      <c r="H43" s="175"/>
      <c r="I43" s="175"/>
      <c r="J43" s="175"/>
      <c r="K43" s="175"/>
      <c r="L43" s="175"/>
      <c r="M43" s="175"/>
      <c r="N43" s="28">
        <v>366986.47</v>
      </c>
      <c r="O43" s="28">
        <v>366986.47</v>
      </c>
      <c r="P43" s="28">
        <v>336367.29</v>
      </c>
      <c r="Q43" s="28"/>
      <c r="R43" s="63">
        <f>G43+N43-P43</f>
        <v>30619.18</v>
      </c>
      <c r="S43" s="28"/>
      <c r="T43" s="28"/>
      <c r="U43" s="59"/>
      <c r="V43" s="59"/>
      <c r="W43" s="60"/>
      <c r="X43" s="8" t="str">
        <f>IF(A43="","00000000000000000",A43)&amp;IF(E43="","000000",E43)&amp;IF(F43="","000",F43)</f>
        <v>07020000000000244530234006</v>
      </c>
      <c r="Y43" s="23"/>
      <c r="Z43" s="23"/>
      <c r="AA43" s="23"/>
      <c r="AB43" s="23"/>
      <c r="AC43" s="14"/>
      <c r="AD43" s="26"/>
      <c r="AE43" s="27"/>
      <c r="AF43" s="27"/>
    </row>
    <row r="44" spans="1:32" x14ac:dyDescent="0.2">
      <c r="A44" s="117" t="s">
        <v>111</v>
      </c>
      <c r="B44" s="118"/>
      <c r="C44" s="118"/>
      <c r="D44" s="119"/>
      <c r="E44" s="69" t="s">
        <v>118</v>
      </c>
      <c r="F44" s="106" t="s">
        <v>107</v>
      </c>
      <c r="G44" s="28"/>
      <c r="H44" s="175"/>
      <c r="I44" s="175"/>
      <c r="J44" s="175"/>
      <c r="K44" s="175"/>
      <c r="L44" s="175"/>
      <c r="M44" s="175"/>
      <c r="N44" s="28">
        <v>2268</v>
      </c>
      <c r="O44" s="28">
        <v>2268</v>
      </c>
      <c r="P44" s="28">
        <v>2268</v>
      </c>
      <c r="Q44" s="28"/>
      <c r="R44" s="63">
        <f>G44+N44-P44</f>
        <v>0</v>
      </c>
      <c r="S44" s="28"/>
      <c r="T44" s="28"/>
      <c r="U44" s="59"/>
      <c r="V44" s="59"/>
      <c r="W44" s="60"/>
      <c r="X44" s="8" t="str">
        <f>IF(A44="","00000000000000000",A44)&amp;IF(E44="","000000",E44)&amp;IF(F44="","000",F44)</f>
        <v>07090000000000244530234006</v>
      </c>
      <c r="Y44" s="23"/>
      <c r="Z44" s="23"/>
      <c r="AA44" s="23"/>
      <c r="AB44" s="23"/>
      <c r="AC44" s="14"/>
      <c r="AD44" s="26"/>
      <c r="AE44" s="27"/>
      <c r="AF44" s="27"/>
    </row>
    <row r="45" spans="1:32" x14ac:dyDescent="0.2">
      <c r="A45" s="164" t="s">
        <v>42</v>
      </c>
      <c r="B45" s="165"/>
      <c r="C45" s="165"/>
      <c r="D45" s="166"/>
      <c r="E45" s="152" t="s">
        <v>120</v>
      </c>
      <c r="F45" s="153"/>
      <c r="G45" s="61"/>
      <c r="H45" s="150"/>
      <c r="I45" s="150"/>
      <c r="J45" s="150"/>
      <c r="K45" s="150"/>
      <c r="L45" s="150"/>
      <c r="M45" s="150"/>
      <c r="N45" s="61">
        <v>1283715.77</v>
      </c>
      <c r="O45" s="61">
        <v>1283715.77</v>
      </c>
      <c r="P45" s="61">
        <v>1217566.3400000001</v>
      </c>
      <c r="Q45" s="61"/>
      <c r="R45" s="61">
        <v>66149.429999999993</v>
      </c>
      <c r="S45" s="61"/>
      <c r="T45" s="61"/>
      <c r="U45" s="61"/>
      <c r="V45" s="61"/>
      <c r="W45" s="49"/>
      <c r="X45" s="23"/>
      <c r="Y45" s="23"/>
      <c r="Z45" s="23"/>
      <c r="AA45" s="23"/>
      <c r="AB45" s="23"/>
      <c r="AC45" s="14"/>
      <c r="AD45" s="26"/>
      <c r="AE45" s="27"/>
      <c r="AF45" s="27"/>
    </row>
    <row r="46" spans="1:32" x14ac:dyDescent="0.2">
      <c r="A46" s="117" t="s">
        <v>98</v>
      </c>
      <c r="B46" s="118"/>
      <c r="C46" s="118"/>
      <c r="D46" s="119"/>
      <c r="E46" s="69" t="s">
        <v>121</v>
      </c>
      <c r="F46" s="106" t="s">
        <v>122</v>
      </c>
      <c r="G46" s="28"/>
      <c r="H46" s="175"/>
      <c r="I46" s="175"/>
      <c r="J46" s="175"/>
      <c r="K46" s="175"/>
      <c r="L46" s="175"/>
      <c r="M46" s="175"/>
      <c r="N46" s="28">
        <v>8730</v>
      </c>
      <c r="O46" s="28"/>
      <c r="P46" s="28">
        <v>8730</v>
      </c>
      <c r="Q46" s="28"/>
      <c r="R46" s="63">
        <f>G46+N46-P46</f>
        <v>0</v>
      </c>
      <c r="S46" s="28"/>
      <c r="T46" s="28"/>
      <c r="U46" s="59"/>
      <c r="V46" s="59"/>
      <c r="W46" s="60"/>
      <c r="X46" s="8" t="str">
        <f>IF(A46="","00000000000000000",A46)&amp;IF(E46="","000000",E46)&amp;IF(F46="","000",F46)</f>
        <v>04010000000000111530301001</v>
      </c>
      <c r="Y46" s="23"/>
      <c r="Z46" s="23"/>
      <c r="AA46" s="23"/>
      <c r="AB46" s="23"/>
      <c r="AC46" s="14"/>
      <c r="AD46" s="26"/>
      <c r="AE46" s="27"/>
      <c r="AF46" s="27"/>
    </row>
    <row r="47" spans="1:32" x14ac:dyDescent="0.2">
      <c r="A47" s="117" t="s">
        <v>82</v>
      </c>
      <c r="B47" s="118"/>
      <c r="C47" s="118"/>
      <c r="D47" s="119"/>
      <c r="E47" s="69" t="s">
        <v>121</v>
      </c>
      <c r="F47" s="106" t="s">
        <v>122</v>
      </c>
      <c r="G47" s="28"/>
      <c r="H47" s="175"/>
      <c r="I47" s="175"/>
      <c r="J47" s="175"/>
      <c r="K47" s="175"/>
      <c r="L47" s="175"/>
      <c r="M47" s="175"/>
      <c r="N47" s="28">
        <v>169570</v>
      </c>
      <c r="O47" s="28"/>
      <c r="P47" s="28">
        <v>169570</v>
      </c>
      <c r="Q47" s="28"/>
      <c r="R47" s="63">
        <f>G47+N47-P47</f>
        <v>0</v>
      </c>
      <c r="S47" s="28"/>
      <c r="T47" s="28"/>
      <c r="U47" s="59"/>
      <c r="V47" s="59"/>
      <c r="W47" s="60"/>
      <c r="X47" s="8" t="str">
        <f>IF(A47="","00000000000000000",A47)&amp;IF(E47="","000000",E47)&amp;IF(F47="","000",F47)</f>
        <v>07020000000000111530301001</v>
      </c>
      <c r="Y47" s="23"/>
      <c r="Z47" s="23"/>
      <c r="AA47" s="23"/>
      <c r="AB47" s="23"/>
      <c r="AC47" s="14"/>
      <c r="AD47" s="26"/>
      <c r="AE47" s="27"/>
      <c r="AF47" s="27"/>
    </row>
    <row r="48" spans="1:32" x14ac:dyDescent="0.2">
      <c r="A48" s="117" t="s">
        <v>88</v>
      </c>
      <c r="B48" s="118"/>
      <c r="C48" s="118"/>
      <c r="D48" s="119"/>
      <c r="E48" s="69" t="s">
        <v>121</v>
      </c>
      <c r="F48" s="106" t="s">
        <v>122</v>
      </c>
      <c r="G48" s="28"/>
      <c r="H48" s="175"/>
      <c r="I48" s="175"/>
      <c r="J48" s="175"/>
      <c r="K48" s="175"/>
      <c r="L48" s="175"/>
      <c r="M48" s="175"/>
      <c r="N48" s="28">
        <v>13027</v>
      </c>
      <c r="O48" s="28"/>
      <c r="P48" s="28">
        <v>13027</v>
      </c>
      <c r="Q48" s="28"/>
      <c r="R48" s="63">
        <f>G48+N48-P48</f>
        <v>0</v>
      </c>
      <c r="S48" s="28"/>
      <c r="T48" s="28"/>
      <c r="U48" s="59"/>
      <c r="V48" s="59"/>
      <c r="W48" s="60"/>
      <c r="X48" s="8" t="str">
        <f>IF(A48="","00000000000000000",A48)&amp;IF(E48="","000000",E48)&amp;IF(F48="","000",F48)</f>
        <v>0702000EB51790111530301001</v>
      </c>
      <c r="Y48" s="23"/>
      <c r="Z48" s="23"/>
      <c r="AA48" s="23"/>
      <c r="AB48" s="23"/>
      <c r="AC48" s="14"/>
      <c r="AD48" s="26"/>
      <c r="AE48" s="27"/>
      <c r="AF48" s="27"/>
    </row>
    <row r="49" spans="1:32" x14ac:dyDescent="0.2">
      <c r="A49" s="117" t="s">
        <v>86</v>
      </c>
      <c r="B49" s="118"/>
      <c r="C49" s="118"/>
      <c r="D49" s="119"/>
      <c r="E49" s="69" t="s">
        <v>121</v>
      </c>
      <c r="F49" s="106" t="s">
        <v>122</v>
      </c>
      <c r="G49" s="28"/>
      <c r="H49" s="175"/>
      <c r="I49" s="175"/>
      <c r="J49" s="175"/>
      <c r="K49" s="175"/>
      <c r="L49" s="175"/>
      <c r="M49" s="175"/>
      <c r="N49" s="28">
        <v>10658</v>
      </c>
      <c r="O49" s="28"/>
      <c r="P49" s="28">
        <v>10658</v>
      </c>
      <c r="Q49" s="28"/>
      <c r="R49" s="63">
        <f>G49+N49-P49</f>
        <v>0</v>
      </c>
      <c r="S49" s="28"/>
      <c r="T49" s="28"/>
      <c r="U49" s="59"/>
      <c r="V49" s="59"/>
      <c r="W49" s="60"/>
      <c r="X49" s="8" t="str">
        <f>IF(A49="","00000000000000000",A49)&amp;IF(E49="","000000",E49)&amp;IF(F49="","000",F49)</f>
        <v>07030000000000111530301001</v>
      </c>
      <c r="Y49" s="23"/>
      <c r="Z49" s="23"/>
      <c r="AA49" s="23"/>
      <c r="AB49" s="23"/>
      <c r="AC49" s="14"/>
      <c r="AD49" s="26"/>
      <c r="AE49" s="27"/>
      <c r="AF49" s="27"/>
    </row>
    <row r="50" spans="1:32" x14ac:dyDescent="0.2">
      <c r="A50" s="164" t="s">
        <v>42</v>
      </c>
      <c r="B50" s="165"/>
      <c r="C50" s="165"/>
      <c r="D50" s="166"/>
      <c r="E50" s="152" t="s">
        <v>123</v>
      </c>
      <c r="F50" s="153"/>
      <c r="G50" s="61"/>
      <c r="H50" s="150"/>
      <c r="I50" s="150"/>
      <c r="J50" s="150"/>
      <c r="K50" s="150"/>
      <c r="L50" s="150"/>
      <c r="M50" s="150"/>
      <c r="N50" s="61">
        <v>201985</v>
      </c>
      <c r="O50" s="61"/>
      <c r="P50" s="61">
        <v>201985</v>
      </c>
      <c r="Q50" s="61"/>
      <c r="R50" s="61">
        <v>0</v>
      </c>
      <c r="S50" s="61"/>
      <c r="T50" s="61"/>
      <c r="U50" s="61"/>
      <c r="V50" s="61"/>
      <c r="W50" s="49"/>
      <c r="X50" s="23"/>
      <c r="Y50" s="23"/>
      <c r="Z50" s="23"/>
      <c r="AA50" s="23"/>
      <c r="AB50" s="23"/>
      <c r="AC50" s="14"/>
      <c r="AD50" s="26"/>
      <c r="AE50" s="27"/>
      <c r="AF50" s="27"/>
    </row>
    <row r="51" spans="1:32" x14ac:dyDescent="0.2">
      <c r="A51" s="117" t="s">
        <v>124</v>
      </c>
      <c r="B51" s="118"/>
      <c r="C51" s="118"/>
      <c r="D51" s="119"/>
      <c r="E51" s="69" t="s">
        <v>125</v>
      </c>
      <c r="F51" s="106" t="s">
        <v>122</v>
      </c>
      <c r="G51" s="28"/>
      <c r="H51" s="175"/>
      <c r="I51" s="175"/>
      <c r="J51" s="175"/>
      <c r="K51" s="175"/>
      <c r="L51" s="175"/>
      <c r="M51" s="175"/>
      <c r="N51" s="28">
        <v>1836</v>
      </c>
      <c r="O51" s="28"/>
      <c r="P51" s="28">
        <v>1836</v>
      </c>
      <c r="Q51" s="28"/>
      <c r="R51" s="63">
        <f>G51+N51-P51</f>
        <v>0</v>
      </c>
      <c r="S51" s="28"/>
      <c r="T51" s="28"/>
      <c r="U51" s="59"/>
      <c r="V51" s="59"/>
      <c r="W51" s="60"/>
      <c r="X51" s="8" t="str">
        <f>IF(A51="","00000000000000000",A51)&amp;IF(E51="","000000",E51)&amp;IF(F51="","000",F51)</f>
        <v>07020000000000852530305001</v>
      </c>
      <c r="Y51" s="23"/>
      <c r="Z51" s="23"/>
      <c r="AA51" s="23"/>
      <c r="AB51" s="23"/>
      <c r="AC51" s="14"/>
      <c r="AD51" s="26"/>
      <c r="AE51" s="27"/>
      <c r="AF51" s="27"/>
    </row>
    <row r="52" spans="1:32" x14ac:dyDescent="0.2">
      <c r="A52" s="164" t="s">
        <v>42</v>
      </c>
      <c r="B52" s="165"/>
      <c r="C52" s="165"/>
      <c r="D52" s="166"/>
      <c r="E52" s="152" t="s">
        <v>126</v>
      </c>
      <c r="F52" s="153"/>
      <c r="G52" s="61"/>
      <c r="H52" s="150"/>
      <c r="I52" s="150"/>
      <c r="J52" s="150"/>
      <c r="K52" s="150"/>
      <c r="L52" s="150"/>
      <c r="M52" s="150"/>
      <c r="N52" s="61">
        <v>1836</v>
      </c>
      <c r="O52" s="61"/>
      <c r="P52" s="61">
        <v>1836</v>
      </c>
      <c r="Q52" s="61"/>
      <c r="R52" s="61">
        <v>0</v>
      </c>
      <c r="S52" s="61"/>
      <c r="T52" s="61"/>
      <c r="U52" s="61"/>
      <c r="V52" s="61"/>
      <c r="W52" s="49"/>
      <c r="X52" s="23"/>
      <c r="Y52" s="23"/>
      <c r="Z52" s="23"/>
      <c r="AA52" s="23"/>
      <c r="AB52" s="23"/>
      <c r="AC52" s="14"/>
      <c r="AD52" s="26"/>
      <c r="AE52" s="27"/>
      <c r="AF52" s="27"/>
    </row>
    <row r="53" spans="1:32" x14ac:dyDescent="0.2">
      <c r="A53" s="117" t="s">
        <v>127</v>
      </c>
      <c r="B53" s="118"/>
      <c r="C53" s="118"/>
      <c r="D53" s="119"/>
      <c r="E53" s="69" t="s">
        <v>128</v>
      </c>
      <c r="F53" s="106" t="s">
        <v>122</v>
      </c>
      <c r="G53" s="28"/>
      <c r="H53" s="175"/>
      <c r="I53" s="175"/>
      <c r="J53" s="175"/>
      <c r="K53" s="175"/>
      <c r="L53" s="175"/>
      <c r="M53" s="175"/>
      <c r="N53" s="28">
        <v>134.30000000000001</v>
      </c>
      <c r="O53" s="28"/>
      <c r="P53" s="28">
        <v>134.30000000000001</v>
      </c>
      <c r="Q53" s="28"/>
      <c r="R53" s="63">
        <f>G53+N53-P53</f>
        <v>0</v>
      </c>
      <c r="S53" s="28"/>
      <c r="T53" s="28"/>
      <c r="U53" s="59"/>
      <c r="V53" s="59"/>
      <c r="W53" s="60"/>
      <c r="X53" s="8" t="str">
        <f>IF(A53="","00000000000000000",A53)&amp;IF(E53="","000000",E53)&amp;IF(F53="","000",F53)</f>
        <v>04010000000000119530306001</v>
      </c>
      <c r="Y53" s="23"/>
      <c r="Z53" s="23"/>
      <c r="AA53" s="23"/>
      <c r="AB53" s="23"/>
      <c r="AC53" s="14"/>
      <c r="AD53" s="26"/>
      <c r="AE53" s="27"/>
      <c r="AF53" s="27"/>
    </row>
    <row r="54" spans="1:32" x14ac:dyDescent="0.2">
      <c r="A54" s="117" t="s">
        <v>84</v>
      </c>
      <c r="B54" s="118"/>
      <c r="C54" s="118"/>
      <c r="D54" s="119"/>
      <c r="E54" s="69" t="s">
        <v>128</v>
      </c>
      <c r="F54" s="106" t="s">
        <v>122</v>
      </c>
      <c r="G54" s="28"/>
      <c r="H54" s="175"/>
      <c r="I54" s="175"/>
      <c r="J54" s="175"/>
      <c r="K54" s="175"/>
      <c r="L54" s="175"/>
      <c r="M54" s="175"/>
      <c r="N54" s="28">
        <v>2676.25</v>
      </c>
      <c r="O54" s="28"/>
      <c r="P54" s="28">
        <v>2676.25</v>
      </c>
      <c r="Q54" s="28"/>
      <c r="R54" s="63">
        <f>G54+N54-P54</f>
        <v>0</v>
      </c>
      <c r="S54" s="28"/>
      <c r="T54" s="28"/>
      <c r="U54" s="59"/>
      <c r="V54" s="59"/>
      <c r="W54" s="60"/>
      <c r="X54" s="8" t="str">
        <f>IF(A54="","00000000000000000",A54)&amp;IF(E54="","000000",E54)&amp;IF(F54="","000",F54)</f>
        <v>07020000000000119530306001</v>
      </c>
      <c r="Y54" s="23"/>
      <c r="Z54" s="23"/>
      <c r="AA54" s="23"/>
      <c r="AB54" s="23"/>
      <c r="AC54" s="14"/>
      <c r="AD54" s="26"/>
      <c r="AE54" s="27"/>
      <c r="AF54" s="27"/>
    </row>
    <row r="55" spans="1:32" x14ac:dyDescent="0.2">
      <c r="A55" s="117" t="s">
        <v>89</v>
      </c>
      <c r="B55" s="118"/>
      <c r="C55" s="118"/>
      <c r="D55" s="119"/>
      <c r="E55" s="69" t="s">
        <v>128</v>
      </c>
      <c r="F55" s="106" t="s">
        <v>122</v>
      </c>
      <c r="G55" s="28"/>
      <c r="H55" s="175"/>
      <c r="I55" s="175"/>
      <c r="J55" s="175"/>
      <c r="K55" s="175"/>
      <c r="L55" s="175"/>
      <c r="M55" s="175"/>
      <c r="N55" s="28">
        <v>200.45</v>
      </c>
      <c r="O55" s="28"/>
      <c r="P55" s="28">
        <v>200.45</v>
      </c>
      <c r="Q55" s="28"/>
      <c r="R55" s="63">
        <f>G55+N55-P55</f>
        <v>0</v>
      </c>
      <c r="S55" s="28"/>
      <c r="T55" s="28"/>
      <c r="U55" s="59"/>
      <c r="V55" s="59"/>
      <c r="W55" s="60"/>
      <c r="X55" s="8" t="str">
        <f>IF(A55="","00000000000000000",A55)&amp;IF(E55="","000000",E55)&amp;IF(F55="","000",F55)</f>
        <v>0702000EB51790119530306001</v>
      </c>
      <c r="Y55" s="23"/>
      <c r="Z55" s="23"/>
      <c r="AA55" s="23"/>
      <c r="AB55" s="23"/>
      <c r="AC55" s="14"/>
      <c r="AD55" s="26"/>
      <c r="AE55" s="27"/>
      <c r="AF55" s="27"/>
    </row>
    <row r="56" spans="1:32" x14ac:dyDescent="0.2">
      <c r="A56" s="117" t="s">
        <v>87</v>
      </c>
      <c r="B56" s="118"/>
      <c r="C56" s="118"/>
      <c r="D56" s="119"/>
      <c r="E56" s="69" t="s">
        <v>128</v>
      </c>
      <c r="F56" s="106" t="s">
        <v>122</v>
      </c>
      <c r="G56" s="28"/>
      <c r="H56" s="175"/>
      <c r="I56" s="175"/>
      <c r="J56" s="175"/>
      <c r="K56" s="175"/>
      <c r="L56" s="175"/>
      <c r="M56" s="175"/>
      <c r="N56" s="28">
        <v>164.02</v>
      </c>
      <c r="O56" s="28"/>
      <c r="P56" s="28">
        <v>164.02</v>
      </c>
      <c r="Q56" s="28"/>
      <c r="R56" s="63">
        <f>G56+N56-P56</f>
        <v>0</v>
      </c>
      <c r="S56" s="28"/>
      <c r="T56" s="28"/>
      <c r="U56" s="59"/>
      <c r="V56" s="59"/>
      <c r="W56" s="60"/>
      <c r="X56" s="8" t="str">
        <f>IF(A56="","00000000000000000",A56)&amp;IF(E56="","000000",E56)&amp;IF(F56="","000",F56)</f>
        <v>07030000000000119530306001</v>
      </c>
      <c r="Y56" s="23"/>
      <c r="Z56" s="23"/>
      <c r="AA56" s="23"/>
      <c r="AB56" s="23"/>
      <c r="AC56" s="14"/>
      <c r="AD56" s="26"/>
      <c r="AE56" s="27"/>
      <c r="AF56" s="27"/>
    </row>
    <row r="57" spans="1:32" x14ac:dyDescent="0.2">
      <c r="A57" s="164" t="s">
        <v>42</v>
      </c>
      <c r="B57" s="165"/>
      <c r="C57" s="165"/>
      <c r="D57" s="166"/>
      <c r="E57" s="152" t="s">
        <v>129</v>
      </c>
      <c r="F57" s="153"/>
      <c r="G57" s="61"/>
      <c r="H57" s="150"/>
      <c r="I57" s="150"/>
      <c r="J57" s="150"/>
      <c r="K57" s="150"/>
      <c r="L57" s="150"/>
      <c r="M57" s="150"/>
      <c r="N57" s="61">
        <v>3175.02</v>
      </c>
      <c r="O57" s="61"/>
      <c r="P57" s="61">
        <v>3175.02</v>
      </c>
      <c r="Q57" s="61"/>
      <c r="R57" s="61">
        <v>0</v>
      </c>
      <c r="S57" s="61"/>
      <c r="T57" s="61"/>
      <c r="U57" s="61"/>
      <c r="V57" s="61"/>
      <c r="W57" s="49"/>
      <c r="X57" s="23"/>
      <c r="Y57" s="23"/>
      <c r="Z57" s="23"/>
      <c r="AA57" s="23"/>
      <c r="AB57" s="23"/>
      <c r="AC57" s="14"/>
      <c r="AD57" s="26"/>
      <c r="AE57" s="27"/>
      <c r="AF57" s="27"/>
    </row>
    <row r="58" spans="1:32" x14ac:dyDescent="0.2">
      <c r="A58" s="117" t="s">
        <v>98</v>
      </c>
      <c r="B58" s="118"/>
      <c r="C58" s="118"/>
      <c r="D58" s="119"/>
      <c r="E58" s="69" t="s">
        <v>130</v>
      </c>
      <c r="F58" s="106" t="s">
        <v>122</v>
      </c>
      <c r="G58" s="28"/>
      <c r="H58" s="175"/>
      <c r="I58" s="175"/>
      <c r="J58" s="175"/>
      <c r="K58" s="175"/>
      <c r="L58" s="175"/>
      <c r="M58" s="175"/>
      <c r="N58" s="28">
        <v>8730</v>
      </c>
      <c r="O58" s="28"/>
      <c r="P58" s="28">
        <v>8730</v>
      </c>
      <c r="Q58" s="28"/>
      <c r="R58" s="63">
        <f>G58+N58-P58</f>
        <v>0</v>
      </c>
      <c r="S58" s="28"/>
      <c r="T58" s="28"/>
      <c r="U58" s="59"/>
      <c r="V58" s="59"/>
      <c r="W58" s="60"/>
      <c r="X58" s="8" t="str">
        <f>IF(A58="","00000000000000000",A58)&amp;IF(E58="","000000",E58)&amp;IF(F58="","000",F58)</f>
        <v>04010000000000111530314001</v>
      </c>
      <c r="Y58" s="23"/>
      <c r="Z58" s="23"/>
      <c r="AA58" s="23"/>
      <c r="AB58" s="23"/>
      <c r="AC58" s="14"/>
      <c r="AD58" s="26"/>
      <c r="AE58" s="27"/>
      <c r="AF58" s="27"/>
    </row>
    <row r="59" spans="1:32" x14ac:dyDescent="0.2">
      <c r="A59" s="117" t="s">
        <v>127</v>
      </c>
      <c r="B59" s="118"/>
      <c r="C59" s="118"/>
      <c r="D59" s="119"/>
      <c r="E59" s="69" t="s">
        <v>130</v>
      </c>
      <c r="F59" s="106" t="s">
        <v>122</v>
      </c>
      <c r="G59" s="28"/>
      <c r="H59" s="175"/>
      <c r="I59" s="175"/>
      <c r="J59" s="175"/>
      <c r="K59" s="175"/>
      <c r="L59" s="175"/>
      <c r="M59" s="175"/>
      <c r="N59" s="28">
        <v>20143.150000000001</v>
      </c>
      <c r="O59" s="28"/>
      <c r="P59" s="28">
        <v>20143.150000000001</v>
      </c>
      <c r="Q59" s="28"/>
      <c r="R59" s="63">
        <f>G59+N59-P59</f>
        <v>0</v>
      </c>
      <c r="S59" s="28"/>
      <c r="T59" s="28"/>
      <c r="U59" s="59"/>
      <c r="V59" s="59"/>
      <c r="W59" s="60"/>
      <c r="X59" s="8" t="str">
        <f>IF(A59="","00000000000000000",A59)&amp;IF(E59="","000000",E59)&amp;IF(F59="","000",F59)</f>
        <v>04010000000000119530314001</v>
      </c>
      <c r="Y59" s="23"/>
      <c r="Z59" s="23"/>
      <c r="AA59" s="23"/>
      <c r="AB59" s="23"/>
      <c r="AC59" s="14"/>
      <c r="AD59" s="26"/>
      <c r="AE59" s="27"/>
      <c r="AF59" s="27"/>
    </row>
    <row r="60" spans="1:32" x14ac:dyDescent="0.2">
      <c r="A60" s="117" t="s">
        <v>82</v>
      </c>
      <c r="B60" s="118"/>
      <c r="C60" s="118"/>
      <c r="D60" s="119"/>
      <c r="E60" s="69" t="s">
        <v>130</v>
      </c>
      <c r="F60" s="106" t="s">
        <v>122</v>
      </c>
      <c r="G60" s="28"/>
      <c r="H60" s="175"/>
      <c r="I60" s="175"/>
      <c r="J60" s="175"/>
      <c r="K60" s="175"/>
      <c r="L60" s="175"/>
      <c r="M60" s="175"/>
      <c r="N60" s="28">
        <v>169570</v>
      </c>
      <c r="O60" s="28"/>
      <c r="P60" s="28">
        <v>169570</v>
      </c>
      <c r="Q60" s="28"/>
      <c r="R60" s="63">
        <f>G60+N60-P60</f>
        <v>0</v>
      </c>
      <c r="S60" s="28"/>
      <c r="T60" s="28"/>
      <c r="U60" s="59"/>
      <c r="V60" s="59"/>
      <c r="W60" s="60"/>
      <c r="X60" s="8" t="str">
        <f>IF(A60="","00000000000000000",A60)&amp;IF(E60="","000000",E60)&amp;IF(F60="","000",F60)</f>
        <v>07020000000000111530314001</v>
      </c>
      <c r="Y60" s="23"/>
      <c r="Z60" s="23"/>
      <c r="AA60" s="23"/>
      <c r="AB60" s="23"/>
      <c r="AC60" s="14"/>
      <c r="AD60" s="26"/>
      <c r="AE60" s="27"/>
      <c r="AF60" s="27"/>
    </row>
    <row r="61" spans="1:32" x14ac:dyDescent="0.2">
      <c r="A61" s="117" t="s">
        <v>84</v>
      </c>
      <c r="B61" s="118"/>
      <c r="C61" s="118"/>
      <c r="D61" s="119"/>
      <c r="E61" s="69" t="s">
        <v>130</v>
      </c>
      <c r="F61" s="106" t="s">
        <v>122</v>
      </c>
      <c r="G61" s="28"/>
      <c r="H61" s="175"/>
      <c r="I61" s="175"/>
      <c r="J61" s="175"/>
      <c r="K61" s="175"/>
      <c r="L61" s="175"/>
      <c r="M61" s="175"/>
      <c r="N61" s="28">
        <v>401555.47</v>
      </c>
      <c r="O61" s="28"/>
      <c r="P61" s="28">
        <v>401555.47</v>
      </c>
      <c r="Q61" s="28"/>
      <c r="R61" s="63">
        <f>G61+N61-P61</f>
        <v>0</v>
      </c>
      <c r="S61" s="28"/>
      <c r="T61" s="28"/>
      <c r="U61" s="59"/>
      <c r="V61" s="59"/>
      <c r="W61" s="60"/>
      <c r="X61" s="8" t="str">
        <f>IF(A61="","00000000000000000",A61)&amp;IF(E61="","000000",E61)&amp;IF(F61="","000",F61)</f>
        <v>07020000000000119530314001</v>
      </c>
      <c r="Y61" s="23"/>
      <c r="Z61" s="23"/>
      <c r="AA61" s="23"/>
      <c r="AB61" s="23"/>
      <c r="AC61" s="14"/>
      <c r="AD61" s="26"/>
      <c r="AE61" s="27"/>
      <c r="AF61" s="27"/>
    </row>
    <row r="62" spans="1:32" x14ac:dyDescent="0.2">
      <c r="A62" s="117" t="s">
        <v>124</v>
      </c>
      <c r="B62" s="118"/>
      <c r="C62" s="118"/>
      <c r="D62" s="119"/>
      <c r="E62" s="69" t="s">
        <v>130</v>
      </c>
      <c r="F62" s="106" t="s">
        <v>122</v>
      </c>
      <c r="G62" s="28"/>
      <c r="H62" s="175"/>
      <c r="I62" s="175"/>
      <c r="J62" s="175"/>
      <c r="K62" s="175"/>
      <c r="L62" s="175"/>
      <c r="M62" s="175"/>
      <c r="N62" s="28">
        <v>1836</v>
      </c>
      <c r="O62" s="28"/>
      <c r="P62" s="28">
        <v>1836</v>
      </c>
      <c r="Q62" s="28"/>
      <c r="R62" s="63">
        <f>G62+N62-P62</f>
        <v>0</v>
      </c>
      <c r="S62" s="28"/>
      <c r="T62" s="28"/>
      <c r="U62" s="59"/>
      <c r="V62" s="59"/>
      <c r="W62" s="60"/>
      <c r="X62" s="8" t="str">
        <f>IF(A62="","00000000000000000",A62)&amp;IF(E62="","000000",E62)&amp;IF(F62="","000",F62)</f>
        <v>07020000000000852530314001</v>
      </c>
      <c r="Y62" s="23"/>
      <c r="Z62" s="23"/>
      <c r="AA62" s="23"/>
      <c r="AB62" s="23"/>
      <c r="AC62" s="14"/>
      <c r="AD62" s="26"/>
      <c r="AE62" s="27"/>
      <c r="AF62" s="27"/>
    </row>
    <row r="63" spans="1:32" x14ac:dyDescent="0.2">
      <c r="A63" s="117" t="s">
        <v>88</v>
      </c>
      <c r="B63" s="118"/>
      <c r="C63" s="118"/>
      <c r="D63" s="119"/>
      <c r="E63" s="69" t="s">
        <v>130</v>
      </c>
      <c r="F63" s="106" t="s">
        <v>122</v>
      </c>
      <c r="G63" s="28"/>
      <c r="H63" s="175"/>
      <c r="I63" s="175"/>
      <c r="J63" s="175"/>
      <c r="K63" s="175"/>
      <c r="L63" s="175"/>
      <c r="M63" s="175"/>
      <c r="N63" s="28">
        <v>13027</v>
      </c>
      <c r="O63" s="28"/>
      <c r="P63" s="28">
        <v>13027</v>
      </c>
      <c r="Q63" s="28"/>
      <c r="R63" s="63">
        <f>G63+N63-P63</f>
        <v>0</v>
      </c>
      <c r="S63" s="28"/>
      <c r="T63" s="28"/>
      <c r="U63" s="59"/>
      <c r="V63" s="59"/>
      <c r="W63" s="60"/>
      <c r="X63" s="8" t="str">
        <f>IF(A63="","00000000000000000",A63)&amp;IF(E63="","000000",E63)&amp;IF(F63="","000",F63)</f>
        <v>0702000EB51790111530314001</v>
      </c>
      <c r="Y63" s="23"/>
      <c r="Z63" s="23"/>
      <c r="AA63" s="23"/>
      <c r="AB63" s="23"/>
      <c r="AC63" s="14"/>
      <c r="AD63" s="26"/>
      <c r="AE63" s="27"/>
      <c r="AF63" s="27"/>
    </row>
    <row r="64" spans="1:32" x14ac:dyDescent="0.2">
      <c r="A64" s="117" t="s">
        <v>89</v>
      </c>
      <c r="B64" s="118"/>
      <c r="C64" s="118"/>
      <c r="D64" s="119"/>
      <c r="E64" s="69" t="s">
        <v>130</v>
      </c>
      <c r="F64" s="106" t="s">
        <v>122</v>
      </c>
      <c r="G64" s="28"/>
      <c r="H64" s="175"/>
      <c r="I64" s="175"/>
      <c r="J64" s="175"/>
      <c r="K64" s="175"/>
      <c r="L64" s="175"/>
      <c r="M64" s="175"/>
      <c r="N64" s="28">
        <v>30075.54</v>
      </c>
      <c r="O64" s="28"/>
      <c r="P64" s="28">
        <v>30075.54</v>
      </c>
      <c r="Q64" s="28"/>
      <c r="R64" s="63">
        <f>G64+N64-P64</f>
        <v>0</v>
      </c>
      <c r="S64" s="28"/>
      <c r="T64" s="28"/>
      <c r="U64" s="59"/>
      <c r="V64" s="59"/>
      <c r="W64" s="60"/>
      <c r="X64" s="8" t="str">
        <f>IF(A64="","00000000000000000",A64)&amp;IF(E64="","000000",E64)&amp;IF(F64="","000",F64)</f>
        <v>0702000EB51790119530314001</v>
      </c>
      <c r="Y64" s="23"/>
      <c r="Z64" s="23"/>
      <c r="AA64" s="23"/>
      <c r="AB64" s="23"/>
      <c r="AC64" s="14"/>
      <c r="AD64" s="26"/>
      <c r="AE64" s="27"/>
      <c r="AF64" s="27"/>
    </row>
    <row r="65" spans="1:32" x14ac:dyDescent="0.2">
      <c r="A65" s="117" t="s">
        <v>86</v>
      </c>
      <c r="B65" s="118"/>
      <c r="C65" s="118"/>
      <c r="D65" s="119"/>
      <c r="E65" s="69" t="s">
        <v>130</v>
      </c>
      <c r="F65" s="106" t="s">
        <v>122</v>
      </c>
      <c r="G65" s="28"/>
      <c r="H65" s="175"/>
      <c r="I65" s="175"/>
      <c r="J65" s="175"/>
      <c r="K65" s="175"/>
      <c r="L65" s="175"/>
      <c r="M65" s="175"/>
      <c r="N65" s="28">
        <v>10658</v>
      </c>
      <c r="O65" s="28"/>
      <c r="P65" s="28">
        <v>10658</v>
      </c>
      <c r="Q65" s="28"/>
      <c r="R65" s="63">
        <f>G65+N65-P65</f>
        <v>0</v>
      </c>
      <c r="S65" s="28"/>
      <c r="T65" s="28"/>
      <c r="U65" s="59"/>
      <c r="V65" s="59"/>
      <c r="W65" s="60"/>
      <c r="X65" s="8" t="str">
        <f>IF(A65="","00000000000000000",A65)&amp;IF(E65="","000000",E65)&amp;IF(F65="","000",F65)</f>
        <v>07030000000000111530314001</v>
      </c>
      <c r="Y65" s="23"/>
      <c r="Z65" s="23"/>
      <c r="AA65" s="23"/>
      <c r="AB65" s="23"/>
      <c r="AC65" s="14"/>
      <c r="AD65" s="26"/>
      <c r="AE65" s="27"/>
      <c r="AF65" s="27"/>
    </row>
    <row r="66" spans="1:32" x14ac:dyDescent="0.2">
      <c r="A66" s="117" t="s">
        <v>87</v>
      </c>
      <c r="B66" s="118"/>
      <c r="C66" s="118"/>
      <c r="D66" s="119"/>
      <c r="E66" s="69" t="s">
        <v>130</v>
      </c>
      <c r="F66" s="106" t="s">
        <v>122</v>
      </c>
      <c r="G66" s="28"/>
      <c r="H66" s="175"/>
      <c r="I66" s="175"/>
      <c r="J66" s="175"/>
      <c r="K66" s="175"/>
      <c r="L66" s="175"/>
      <c r="M66" s="175"/>
      <c r="N66" s="28">
        <v>24599.200000000001</v>
      </c>
      <c r="O66" s="28"/>
      <c r="P66" s="28">
        <v>24599.200000000001</v>
      </c>
      <c r="Q66" s="28"/>
      <c r="R66" s="63">
        <f>G66+N66-P66</f>
        <v>0</v>
      </c>
      <c r="S66" s="28"/>
      <c r="T66" s="28"/>
      <c r="U66" s="59"/>
      <c r="V66" s="59"/>
      <c r="W66" s="60"/>
      <c r="X66" s="8" t="str">
        <f>IF(A66="","00000000000000000",A66)&amp;IF(E66="","000000",E66)&amp;IF(F66="","000",F66)</f>
        <v>07030000000000119530314001</v>
      </c>
      <c r="Y66" s="23"/>
      <c r="Z66" s="23"/>
      <c r="AA66" s="23"/>
      <c r="AB66" s="23"/>
      <c r="AC66" s="14"/>
      <c r="AD66" s="26"/>
      <c r="AE66" s="27"/>
      <c r="AF66" s="27"/>
    </row>
    <row r="67" spans="1:32" x14ac:dyDescent="0.2">
      <c r="A67" s="164" t="s">
        <v>42</v>
      </c>
      <c r="B67" s="165"/>
      <c r="C67" s="165"/>
      <c r="D67" s="166"/>
      <c r="E67" s="152" t="s">
        <v>131</v>
      </c>
      <c r="F67" s="153"/>
      <c r="G67" s="61"/>
      <c r="H67" s="150"/>
      <c r="I67" s="150"/>
      <c r="J67" s="150"/>
      <c r="K67" s="150"/>
      <c r="L67" s="150"/>
      <c r="M67" s="150"/>
      <c r="N67" s="61">
        <v>680194.36</v>
      </c>
      <c r="O67" s="61"/>
      <c r="P67" s="61">
        <v>680194.36</v>
      </c>
      <c r="Q67" s="61"/>
      <c r="R67" s="61">
        <v>0</v>
      </c>
      <c r="S67" s="61"/>
      <c r="T67" s="61"/>
      <c r="U67" s="61"/>
      <c r="V67" s="61"/>
      <c r="W67" s="49"/>
      <c r="X67" s="23"/>
      <c r="Y67" s="23"/>
      <c r="Z67" s="23"/>
      <c r="AA67" s="23"/>
      <c r="AB67" s="23"/>
      <c r="AC67" s="14"/>
      <c r="AD67" s="26"/>
      <c r="AE67" s="27"/>
      <c r="AF67" s="27"/>
    </row>
    <row r="68" spans="1:32" x14ac:dyDescent="0.2">
      <c r="A68" s="117" t="s">
        <v>127</v>
      </c>
      <c r="B68" s="118"/>
      <c r="C68" s="118"/>
      <c r="D68" s="119"/>
      <c r="E68" s="69" t="s">
        <v>132</v>
      </c>
      <c r="F68" s="106" t="s">
        <v>122</v>
      </c>
      <c r="G68" s="28"/>
      <c r="H68" s="175"/>
      <c r="I68" s="175"/>
      <c r="J68" s="175"/>
      <c r="K68" s="175"/>
      <c r="L68" s="175"/>
      <c r="M68" s="175"/>
      <c r="N68" s="28">
        <v>20143.150000000001</v>
      </c>
      <c r="O68" s="28"/>
      <c r="P68" s="28">
        <v>20143.150000000001</v>
      </c>
      <c r="Q68" s="28"/>
      <c r="R68" s="63">
        <f>G68+N68-P68</f>
        <v>0</v>
      </c>
      <c r="S68" s="28"/>
      <c r="T68" s="28"/>
      <c r="U68" s="59"/>
      <c r="V68" s="59"/>
      <c r="W68" s="60"/>
      <c r="X68" s="8" t="str">
        <f>IF(A68="","00000000000000000",A68)&amp;IF(E68="","000000",E68)&amp;IF(F68="","000",F68)</f>
        <v>04010000000000119530315001</v>
      </c>
      <c r="Y68" s="23"/>
      <c r="Z68" s="23"/>
      <c r="AA68" s="23"/>
      <c r="AB68" s="23"/>
      <c r="AC68" s="14"/>
      <c r="AD68" s="26"/>
      <c r="AE68" s="27"/>
      <c r="AF68" s="27"/>
    </row>
    <row r="69" spans="1:32" x14ac:dyDescent="0.2">
      <c r="A69" s="117" t="s">
        <v>84</v>
      </c>
      <c r="B69" s="118"/>
      <c r="C69" s="118"/>
      <c r="D69" s="119"/>
      <c r="E69" s="69" t="s">
        <v>132</v>
      </c>
      <c r="F69" s="106" t="s">
        <v>122</v>
      </c>
      <c r="G69" s="28"/>
      <c r="H69" s="175"/>
      <c r="I69" s="175"/>
      <c r="J69" s="175"/>
      <c r="K69" s="175"/>
      <c r="L69" s="175"/>
      <c r="M69" s="175"/>
      <c r="N69" s="28">
        <v>401555.47</v>
      </c>
      <c r="O69" s="28"/>
      <c r="P69" s="28">
        <v>401555.47</v>
      </c>
      <c r="Q69" s="28"/>
      <c r="R69" s="63">
        <f>G69+N69-P69</f>
        <v>0</v>
      </c>
      <c r="S69" s="28"/>
      <c r="T69" s="28"/>
      <c r="U69" s="59"/>
      <c r="V69" s="59"/>
      <c r="W69" s="60"/>
      <c r="X69" s="8" t="str">
        <f>IF(A69="","00000000000000000",A69)&amp;IF(E69="","000000",E69)&amp;IF(F69="","000",F69)</f>
        <v>07020000000000119530315001</v>
      </c>
      <c r="Y69" s="23"/>
      <c r="Z69" s="23"/>
      <c r="AA69" s="23"/>
      <c r="AB69" s="23"/>
      <c r="AC69" s="14"/>
      <c r="AD69" s="26"/>
      <c r="AE69" s="27"/>
      <c r="AF69" s="27"/>
    </row>
    <row r="70" spans="1:32" x14ac:dyDescent="0.2">
      <c r="A70" s="117" t="s">
        <v>89</v>
      </c>
      <c r="B70" s="118"/>
      <c r="C70" s="118"/>
      <c r="D70" s="119"/>
      <c r="E70" s="69" t="s">
        <v>132</v>
      </c>
      <c r="F70" s="106" t="s">
        <v>122</v>
      </c>
      <c r="G70" s="28"/>
      <c r="H70" s="175"/>
      <c r="I70" s="175"/>
      <c r="J70" s="175"/>
      <c r="K70" s="175"/>
      <c r="L70" s="175"/>
      <c r="M70" s="175"/>
      <c r="N70" s="28">
        <v>30075.54</v>
      </c>
      <c r="O70" s="28"/>
      <c r="P70" s="28">
        <v>30075.54</v>
      </c>
      <c r="Q70" s="28"/>
      <c r="R70" s="63">
        <f>G70+N70-P70</f>
        <v>0</v>
      </c>
      <c r="S70" s="28"/>
      <c r="T70" s="28"/>
      <c r="U70" s="59"/>
      <c r="V70" s="59"/>
      <c r="W70" s="60"/>
      <c r="X70" s="8" t="str">
        <f>IF(A70="","00000000000000000",A70)&amp;IF(E70="","000000",E70)&amp;IF(F70="","000",F70)</f>
        <v>0702000EB51790119530315001</v>
      </c>
      <c r="Y70" s="23"/>
      <c r="Z70" s="23"/>
      <c r="AA70" s="23"/>
      <c r="AB70" s="23"/>
      <c r="AC70" s="14"/>
      <c r="AD70" s="26"/>
      <c r="AE70" s="27"/>
      <c r="AF70" s="27"/>
    </row>
    <row r="71" spans="1:32" x14ac:dyDescent="0.2">
      <c r="A71" s="117" t="s">
        <v>87</v>
      </c>
      <c r="B71" s="118"/>
      <c r="C71" s="118"/>
      <c r="D71" s="119"/>
      <c r="E71" s="69" t="s">
        <v>132</v>
      </c>
      <c r="F71" s="106" t="s">
        <v>122</v>
      </c>
      <c r="G71" s="28"/>
      <c r="H71" s="175"/>
      <c r="I71" s="175"/>
      <c r="J71" s="175"/>
      <c r="K71" s="175"/>
      <c r="L71" s="175"/>
      <c r="M71" s="175"/>
      <c r="N71" s="28">
        <v>24559.200000000001</v>
      </c>
      <c r="O71" s="28"/>
      <c r="P71" s="28">
        <v>24559.200000000001</v>
      </c>
      <c r="Q71" s="28"/>
      <c r="R71" s="63">
        <f>G71+N71-P71</f>
        <v>0</v>
      </c>
      <c r="S71" s="28"/>
      <c r="T71" s="28"/>
      <c r="U71" s="59"/>
      <c r="V71" s="59"/>
      <c r="W71" s="60"/>
      <c r="X71" s="8" t="str">
        <f>IF(A71="","00000000000000000",A71)&amp;IF(E71="","000000",E71)&amp;IF(F71="","000",F71)</f>
        <v>07030000000000119530315001</v>
      </c>
      <c r="Y71" s="23"/>
      <c r="Z71" s="23"/>
      <c r="AA71" s="23"/>
      <c r="AB71" s="23"/>
      <c r="AC71" s="14"/>
      <c r="AD71" s="26"/>
      <c r="AE71" s="27"/>
      <c r="AF71" s="27"/>
    </row>
    <row r="72" spans="1:32" x14ac:dyDescent="0.2">
      <c r="A72" s="164" t="s">
        <v>42</v>
      </c>
      <c r="B72" s="165"/>
      <c r="C72" s="165"/>
      <c r="D72" s="166"/>
      <c r="E72" s="152" t="s">
        <v>133</v>
      </c>
      <c r="F72" s="153"/>
      <c r="G72" s="61"/>
      <c r="H72" s="150"/>
      <c r="I72" s="150"/>
      <c r="J72" s="150"/>
      <c r="K72" s="150"/>
      <c r="L72" s="150"/>
      <c r="M72" s="150"/>
      <c r="N72" s="61">
        <v>476333.36</v>
      </c>
      <c r="O72" s="61"/>
      <c r="P72" s="61">
        <v>476333.36</v>
      </c>
      <c r="Q72" s="61"/>
      <c r="R72" s="61">
        <v>0</v>
      </c>
      <c r="S72" s="61"/>
      <c r="T72" s="61"/>
      <c r="U72" s="61"/>
      <c r="V72" s="61"/>
      <c r="W72" s="49"/>
      <c r="X72" s="23"/>
      <c r="Y72" s="23"/>
      <c r="Z72" s="23"/>
      <c r="AA72" s="23"/>
      <c r="AB72" s="23"/>
      <c r="AC72" s="14"/>
      <c r="AD72" s="26"/>
      <c r="AE72" s="27"/>
      <c r="AF72" s="27"/>
    </row>
    <row r="73" spans="1:32" x14ac:dyDescent="0.2">
      <c r="A73" s="117" t="s">
        <v>82</v>
      </c>
      <c r="B73" s="118"/>
      <c r="C73" s="118"/>
      <c r="D73" s="119"/>
      <c r="E73" s="69" t="s">
        <v>134</v>
      </c>
      <c r="F73" s="106" t="s">
        <v>100</v>
      </c>
      <c r="G73" s="28"/>
      <c r="H73" s="175"/>
      <c r="I73" s="175"/>
      <c r="J73" s="175"/>
      <c r="K73" s="175"/>
      <c r="L73" s="175"/>
      <c r="M73" s="175"/>
      <c r="N73" s="28">
        <v>3866.75</v>
      </c>
      <c r="O73" s="28"/>
      <c r="P73" s="28">
        <v>3866.75</v>
      </c>
      <c r="Q73" s="28"/>
      <c r="R73" s="63">
        <f>G73+N73-P73</f>
        <v>0</v>
      </c>
      <c r="S73" s="28"/>
      <c r="T73" s="28"/>
      <c r="U73" s="59"/>
      <c r="V73" s="59"/>
      <c r="W73" s="60"/>
      <c r="X73" s="8" t="str">
        <f>IF(A73="","00000000000000000",A73)&amp;IF(E73="","000000",E73)&amp;IF(F73="","000",F73)</f>
        <v>07020000000000111530403007</v>
      </c>
      <c r="Y73" s="23"/>
      <c r="Z73" s="23"/>
      <c r="AA73" s="23"/>
      <c r="AB73" s="23"/>
      <c r="AC73" s="14"/>
      <c r="AD73" s="26"/>
      <c r="AE73" s="27"/>
      <c r="AF73" s="27"/>
    </row>
    <row r="74" spans="1:32" x14ac:dyDescent="0.2">
      <c r="A74" s="117" t="s">
        <v>88</v>
      </c>
      <c r="B74" s="118"/>
      <c r="C74" s="118"/>
      <c r="D74" s="119"/>
      <c r="E74" s="69" t="s">
        <v>134</v>
      </c>
      <c r="F74" s="106" t="s">
        <v>100</v>
      </c>
      <c r="G74" s="28"/>
      <c r="H74" s="175"/>
      <c r="I74" s="175"/>
      <c r="J74" s="175"/>
      <c r="K74" s="175"/>
      <c r="L74" s="175"/>
      <c r="M74" s="175"/>
      <c r="N74" s="28">
        <v>1002.22</v>
      </c>
      <c r="O74" s="28"/>
      <c r="P74" s="28">
        <v>1002.22</v>
      </c>
      <c r="Q74" s="28"/>
      <c r="R74" s="63">
        <f>G74+N74-P74</f>
        <v>0</v>
      </c>
      <c r="S74" s="28"/>
      <c r="T74" s="28"/>
      <c r="U74" s="59"/>
      <c r="V74" s="59"/>
      <c r="W74" s="60"/>
      <c r="X74" s="8" t="str">
        <f>IF(A74="","00000000000000000",A74)&amp;IF(E74="","000000",E74)&amp;IF(F74="","000",F74)</f>
        <v>0702000EB51790111530403007</v>
      </c>
      <c r="Y74" s="23"/>
      <c r="Z74" s="23"/>
      <c r="AA74" s="23"/>
      <c r="AB74" s="23"/>
      <c r="AC74" s="14"/>
      <c r="AD74" s="26"/>
      <c r="AE74" s="27"/>
      <c r="AF74" s="27"/>
    </row>
    <row r="75" spans="1:32" x14ac:dyDescent="0.2">
      <c r="A75" s="117" t="s">
        <v>86</v>
      </c>
      <c r="B75" s="118"/>
      <c r="C75" s="118"/>
      <c r="D75" s="119"/>
      <c r="E75" s="69" t="s">
        <v>134</v>
      </c>
      <c r="F75" s="106" t="s">
        <v>100</v>
      </c>
      <c r="G75" s="28"/>
      <c r="H75" s="175"/>
      <c r="I75" s="175"/>
      <c r="J75" s="175"/>
      <c r="K75" s="175"/>
      <c r="L75" s="175"/>
      <c r="M75" s="175"/>
      <c r="N75" s="28">
        <v>85.08</v>
      </c>
      <c r="O75" s="28"/>
      <c r="P75" s="28">
        <v>85.08</v>
      </c>
      <c r="Q75" s="28"/>
      <c r="R75" s="63">
        <f>G75+N75-P75</f>
        <v>0</v>
      </c>
      <c r="S75" s="28"/>
      <c r="T75" s="28"/>
      <c r="U75" s="59"/>
      <c r="V75" s="59"/>
      <c r="W75" s="60"/>
      <c r="X75" s="8" t="str">
        <f>IF(A75="","00000000000000000",A75)&amp;IF(E75="","000000",E75)&amp;IF(F75="","000",F75)</f>
        <v>07030000000000111530403007</v>
      </c>
      <c r="Y75" s="23"/>
      <c r="Z75" s="23"/>
      <c r="AA75" s="23"/>
      <c r="AB75" s="23"/>
      <c r="AC75" s="14"/>
      <c r="AD75" s="26"/>
      <c r="AE75" s="27"/>
      <c r="AF75" s="27"/>
    </row>
    <row r="76" spans="1:32" x14ac:dyDescent="0.2">
      <c r="A76" s="164" t="s">
        <v>42</v>
      </c>
      <c r="B76" s="165"/>
      <c r="C76" s="165"/>
      <c r="D76" s="166"/>
      <c r="E76" s="152" t="s">
        <v>135</v>
      </c>
      <c r="F76" s="153"/>
      <c r="G76" s="61"/>
      <c r="H76" s="150"/>
      <c r="I76" s="150"/>
      <c r="J76" s="150"/>
      <c r="K76" s="150"/>
      <c r="L76" s="150"/>
      <c r="M76" s="150"/>
      <c r="N76" s="61">
        <v>4954.05</v>
      </c>
      <c r="O76" s="61"/>
      <c r="P76" s="61">
        <v>4954.05</v>
      </c>
      <c r="Q76" s="61"/>
      <c r="R76" s="61">
        <v>0</v>
      </c>
      <c r="S76" s="61"/>
      <c r="T76" s="61"/>
      <c r="U76" s="61"/>
      <c r="V76" s="61"/>
      <c r="W76" s="49"/>
      <c r="X76" s="23"/>
      <c r="Y76" s="23"/>
      <c r="Z76" s="23"/>
      <c r="AA76" s="23"/>
      <c r="AB76" s="23"/>
      <c r="AC76" s="14"/>
      <c r="AD76" s="26"/>
      <c r="AE76" s="27"/>
      <c r="AF76" s="27"/>
    </row>
    <row r="77" spans="1:32" ht="0.75" hidden="1" customHeight="1" x14ac:dyDescent="0.2">
      <c r="A77" s="176"/>
      <c r="B77" s="177"/>
      <c r="C77" s="177"/>
      <c r="D77" s="178"/>
      <c r="E77" s="68"/>
      <c r="F77" s="68"/>
      <c r="G77" s="50"/>
      <c r="H77" s="179"/>
      <c r="I77" s="179"/>
      <c r="J77" s="179"/>
      <c r="K77" s="179"/>
      <c r="L77" s="179"/>
      <c r="M77" s="179"/>
      <c r="N77" s="50"/>
      <c r="O77" s="50"/>
      <c r="P77" s="50"/>
      <c r="Q77" s="50"/>
      <c r="R77" s="50"/>
      <c r="S77" s="50"/>
      <c r="T77" s="50"/>
      <c r="U77" s="50"/>
      <c r="V77" s="50"/>
      <c r="W77" s="51"/>
      <c r="X77" s="23"/>
      <c r="Y77" s="23"/>
      <c r="Z77" s="23"/>
      <c r="AA77" s="23"/>
      <c r="AB77" s="23"/>
      <c r="AC77" s="14"/>
      <c r="AD77" s="26"/>
      <c r="AE77" s="27"/>
      <c r="AF77" s="27"/>
    </row>
    <row r="78" spans="1:32" x14ac:dyDescent="0.2">
      <c r="A78" s="182" t="s">
        <v>41</v>
      </c>
      <c r="B78" s="183"/>
      <c r="C78" s="183"/>
      <c r="D78" s="183"/>
      <c r="E78" s="183"/>
      <c r="F78" s="183"/>
      <c r="G78" s="47"/>
      <c r="H78" s="141"/>
      <c r="I78" s="141"/>
      <c r="J78" s="141"/>
      <c r="K78" s="141"/>
      <c r="L78" s="141"/>
      <c r="M78" s="141"/>
      <c r="N78" s="47"/>
      <c r="O78" s="47"/>
      <c r="P78" s="47"/>
      <c r="Q78" s="47"/>
      <c r="R78" s="47"/>
      <c r="S78" s="47"/>
      <c r="T78" s="47"/>
      <c r="U78" s="47"/>
      <c r="V78" s="47"/>
      <c r="W78" s="37"/>
      <c r="X78" s="8"/>
      <c r="Y78" s="8"/>
      <c r="Z78" s="8"/>
      <c r="AA78" s="8"/>
      <c r="AB78" s="8"/>
      <c r="AC78" s="13"/>
    </row>
    <row r="79" spans="1:32" x14ac:dyDescent="0.2">
      <c r="A79" s="264"/>
      <c r="B79" s="265"/>
      <c r="C79" s="265"/>
      <c r="D79" s="266"/>
      <c r="E79" s="267"/>
      <c r="F79" s="268"/>
      <c r="G79" s="260"/>
      <c r="H79" s="269"/>
      <c r="I79" s="269"/>
      <c r="J79" s="269"/>
      <c r="K79" s="269"/>
      <c r="L79" s="269"/>
      <c r="M79" s="269"/>
      <c r="N79" s="260"/>
      <c r="O79" s="260"/>
      <c r="P79" s="260"/>
      <c r="Q79" s="260"/>
      <c r="R79" s="270">
        <f>G79+N79-P79</f>
        <v>0</v>
      </c>
      <c r="S79" s="260"/>
      <c r="T79" s="260"/>
      <c r="U79" s="256"/>
      <c r="V79" s="256"/>
      <c r="W79" s="271"/>
      <c r="X79" s="262" t="str">
        <f>IF(A79="","00000000000000000",A79)&amp;IF(E79="","000000",E79)&amp;IF(F79="","000",F79)</f>
        <v>00000000000000000000000000</v>
      </c>
      <c r="Y79" s="263"/>
      <c r="Z79" s="263"/>
      <c r="AA79" s="263"/>
      <c r="AB79" s="263"/>
      <c r="AC79" s="14"/>
      <c r="AD79" s="26"/>
      <c r="AE79" s="27"/>
      <c r="AF79" s="27"/>
    </row>
    <row r="80" spans="1:32" hidden="1" x14ac:dyDescent="0.2">
      <c r="A80" s="272" t="s">
        <v>42</v>
      </c>
      <c r="B80" s="273"/>
      <c r="C80" s="273"/>
      <c r="D80" s="274"/>
      <c r="E80" s="275"/>
      <c r="F80" s="249"/>
      <c r="G80" s="276"/>
      <c r="H80" s="277"/>
      <c r="I80" s="277"/>
      <c r="J80" s="277"/>
      <c r="K80" s="277"/>
      <c r="L80" s="277"/>
      <c r="M80" s="277"/>
      <c r="N80" s="276"/>
      <c r="O80" s="276"/>
      <c r="P80" s="276"/>
      <c r="Q80" s="276"/>
      <c r="R80" s="276"/>
      <c r="S80" s="276"/>
      <c r="T80" s="276"/>
      <c r="U80" s="276"/>
      <c r="V80" s="276"/>
      <c r="W80" s="278"/>
      <c r="X80" s="263"/>
      <c r="Y80" s="263"/>
      <c r="Z80" s="263"/>
      <c r="AA80" s="263"/>
      <c r="AB80" s="263"/>
      <c r="AC80" s="14"/>
      <c r="AD80" s="26"/>
      <c r="AE80" s="27"/>
      <c r="AF80" s="27"/>
    </row>
    <row r="81" spans="1:32" hidden="1" x14ac:dyDescent="0.2">
      <c r="A81" s="208"/>
      <c r="B81" s="209"/>
      <c r="C81" s="209"/>
      <c r="D81" s="210"/>
      <c r="E81" s="76"/>
      <c r="F81" s="71"/>
      <c r="G81" s="57"/>
      <c r="H81" s="211"/>
      <c r="I81" s="212"/>
      <c r="J81" s="213"/>
      <c r="K81" s="211"/>
      <c r="L81" s="212"/>
      <c r="M81" s="213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23"/>
      <c r="Y81" s="23"/>
      <c r="Z81" s="23"/>
      <c r="AA81" s="23"/>
      <c r="AB81" s="23"/>
      <c r="AC81" s="14"/>
      <c r="AD81" s="26"/>
      <c r="AE81" s="27"/>
      <c r="AF81" s="27"/>
    </row>
    <row r="82" spans="1:32" ht="22.5" customHeight="1" x14ac:dyDescent="0.2">
      <c r="A82" s="206" t="s">
        <v>66</v>
      </c>
      <c r="B82" s="207"/>
      <c r="C82" s="207"/>
      <c r="D82" s="207"/>
      <c r="E82" s="207"/>
      <c r="F82" s="207"/>
      <c r="G82" s="47"/>
      <c r="H82" s="141"/>
      <c r="I82" s="141"/>
      <c r="J82" s="141"/>
      <c r="K82" s="141"/>
      <c r="L82" s="141"/>
      <c r="M82" s="141"/>
      <c r="N82" s="47"/>
      <c r="O82" s="47"/>
      <c r="P82" s="47"/>
      <c r="Q82" s="47"/>
      <c r="R82" s="47"/>
      <c r="S82" s="47"/>
      <c r="T82" s="47"/>
      <c r="U82" s="47"/>
      <c r="V82" s="47"/>
      <c r="W82" s="37"/>
      <c r="X82" s="8"/>
      <c r="Y82" s="8"/>
      <c r="Z82" s="8"/>
      <c r="AA82" s="8"/>
      <c r="AB82" s="8"/>
      <c r="AC82" s="13"/>
    </row>
    <row r="83" spans="1:32" x14ac:dyDescent="0.2">
      <c r="A83" s="252" t="s">
        <v>65</v>
      </c>
      <c r="B83" s="253"/>
      <c r="C83" s="253"/>
      <c r="D83" s="253"/>
      <c r="E83" s="254"/>
      <c r="F83" s="255"/>
      <c r="G83" s="256"/>
      <c r="H83" s="257"/>
      <c r="I83" s="258"/>
      <c r="J83" s="259"/>
      <c r="K83" s="257"/>
      <c r="L83" s="258"/>
      <c r="M83" s="259"/>
      <c r="N83" s="256"/>
      <c r="O83" s="256"/>
      <c r="P83" s="256"/>
      <c r="Q83" s="256"/>
      <c r="R83" s="256"/>
      <c r="S83" s="256"/>
      <c r="T83" s="256"/>
      <c r="U83" s="260"/>
      <c r="V83" s="260"/>
      <c r="W83" s="261"/>
      <c r="X83" s="262" t="str">
        <f>IF(A83="","00000000000000000",A83)&amp;IF(E83="","000000000",E83)</f>
        <v>00000000000000000000000000</v>
      </c>
      <c r="Y83" s="263"/>
      <c r="Z83" s="263"/>
      <c r="AA83" s="263"/>
      <c r="AB83" s="263"/>
      <c r="AC83" s="14"/>
      <c r="AD83" s="26"/>
      <c r="AE83" s="27"/>
      <c r="AF83" s="27"/>
    </row>
    <row r="84" spans="1:32" ht="6" hidden="1" customHeight="1" thickBot="1" x14ac:dyDescent="0.25">
      <c r="A84" s="167"/>
      <c r="B84" s="168"/>
      <c r="C84" s="168"/>
      <c r="D84" s="169"/>
      <c r="E84" s="23"/>
      <c r="F84" s="78"/>
      <c r="G84" s="79"/>
      <c r="H84" s="171"/>
      <c r="I84" s="171"/>
      <c r="J84" s="171"/>
      <c r="K84" s="171"/>
      <c r="L84" s="171"/>
      <c r="M84" s="171"/>
      <c r="N84" s="79"/>
      <c r="O84" s="79"/>
      <c r="P84" s="79"/>
      <c r="Q84" s="79"/>
      <c r="R84" s="79"/>
      <c r="S84" s="79"/>
      <c r="T84" s="79"/>
      <c r="U84" s="79"/>
      <c r="V84" s="79"/>
      <c r="W84" s="80"/>
      <c r="X84" s="2"/>
      <c r="Y84" s="2"/>
      <c r="Z84" s="2"/>
      <c r="AA84" s="2"/>
      <c r="AB84" s="2"/>
      <c r="AC84" s="2"/>
      <c r="AD84" s="26"/>
      <c r="AE84" s="27"/>
      <c r="AF84" s="27"/>
    </row>
    <row r="85" spans="1:32" ht="26.25" customHeight="1" x14ac:dyDescent="0.2">
      <c r="A85" s="159" t="s">
        <v>68</v>
      </c>
      <c r="B85" s="159"/>
      <c r="C85" s="159"/>
      <c r="D85" s="159"/>
      <c r="E85" s="159"/>
      <c r="F85" s="159"/>
      <c r="G85" s="83"/>
      <c r="H85" s="151"/>
      <c r="I85" s="151"/>
      <c r="J85" s="151"/>
      <c r="K85" s="151"/>
      <c r="L85" s="151"/>
      <c r="M85" s="151"/>
      <c r="N85" s="83">
        <v>5487639.5599999996</v>
      </c>
      <c r="O85" s="83">
        <v>4119161.77</v>
      </c>
      <c r="P85" s="83">
        <v>5421490.1299999999</v>
      </c>
      <c r="Q85" s="83">
        <v>206939.05</v>
      </c>
      <c r="R85" s="83">
        <v>66149.429999999993</v>
      </c>
      <c r="S85" s="83"/>
      <c r="T85" s="83"/>
      <c r="U85" s="83">
        <v>0</v>
      </c>
      <c r="V85" s="83">
        <v>0</v>
      </c>
      <c r="W85" s="84">
        <v>0</v>
      </c>
      <c r="X85" s="21"/>
      <c r="Y85" s="21"/>
      <c r="Z85" s="21"/>
      <c r="AA85" s="21"/>
      <c r="AB85" s="21"/>
      <c r="AC85" s="2"/>
      <c r="AD85" s="27"/>
      <c r="AE85" s="27"/>
      <c r="AF85" s="27"/>
    </row>
    <row r="86" spans="1:32" x14ac:dyDescent="0.2">
      <c r="A86" s="117" t="s">
        <v>90</v>
      </c>
      <c r="B86" s="118"/>
      <c r="C86" s="118"/>
      <c r="D86" s="119"/>
      <c r="E86" s="130" t="s">
        <v>91</v>
      </c>
      <c r="F86" s="131"/>
      <c r="G86" s="85"/>
      <c r="H86" s="120" t="s">
        <v>70</v>
      </c>
      <c r="I86" s="120"/>
      <c r="J86" s="120"/>
      <c r="K86" s="120" t="s">
        <v>70</v>
      </c>
      <c r="L86" s="120"/>
      <c r="M86" s="120"/>
      <c r="N86" s="85">
        <v>4148500</v>
      </c>
      <c r="O86" s="86" t="s">
        <v>70</v>
      </c>
      <c r="P86" s="85">
        <v>4148500</v>
      </c>
      <c r="Q86" s="86" t="s">
        <v>70</v>
      </c>
      <c r="R86" s="87">
        <f>G86+N86-P86</f>
        <v>0</v>
      </c>
      <c r="S86" s="86" t="s">
        <v>70</v>
      </c>
      <c r="T86" s="86" t="s">
        <v>70</v>
      </c>
      <c r="U86" s="99"/>
      <c r="V86" s="86" t="s">
        <v>70</v>
      </c>
      <c r="W86" s="88" t="s">
        <v>70</v>
      </c>
      <c r="X86" s="8" t="str">
        <f>IF(A86="","00000000000000000",A86)&amp;IF(E86="","000000000",E86)</f>
        <v>07020000000000150540141152</v>
      </c>
      <c r="Y86" s="23"/>
      <c r="Z86" s="23"/>
      <c r="AA86" s="23"/>
      <c r="AB86" s="23"/>
      <c r="AC86" s="16"/>
      <c r="AD86" s="27"/>
      <c r="AE86" s="27"/>
      <c r="AF86" s="27"/>
    </row>
    <row r="87" spans="1:32" x14ac:dyDescent="0.2">
      <c r="A87" s="117" t="s">
        <v>90</v>
      </c>
      <c r="B87" s="118"/>
      <c r="C87" s="118"/>
      <c r="D87" s="119"/>
      <c r="E87" s="130" t="s">
        <v>92</v>
      </c>
      <c r="F87" s="131"/>
      <c r="G87" s="85">
        <v>8218600</v>
      </c>
      <c r="H87" s="120" t="s">
        <v>70</v>
      </c>
      <c r="I87" s="120"/>
      <c r="J87" s="120"/>
      <c r="K87" s="120" t="s">
        <v>70</v>
      </c>
      <c r="L87" s="120"/>
      <c r="M87" s="120"/>
      <c r="N87" s="85"/>
      <c r="O87" s="86" t="s">
        <v>70</v>
      </c>
      <c r="P87" s="85">
        <v>8218600</v>
      </c>
      <c r="Q87" s="86" t="s">
        <v>70</v>
      </c>
      <c r="R87" s="87">
        <f>G87+N87-P87</f>
        <v>0</v>
      </c>
      <c r="S87" s="86" t="s">
        <v>70</v>
      </c>
      <c r="T87" s="86" t="s">
        <v>70</v>
      </c>
      <c r="U87" s="99"/>
      <c r="V87" s="86" t="s">
        <v>70</v>
      </c>
      <c r="W87" s="88" t="s">
        <v>70</v>
      </c>
      <c r="X87" s="8" t="str">
        <f>IF(A87="","00000000000000000",A87)&amp;IF(E87="","000000000",E87)</f>
        <v>07020000000000150540149152</v>
      </c>
      <c r="Y87" s="23"/>
      <c r="Z87" s="23"/>
      <c r="AA87" s="23"/>
      <c r="AB87" s="23"/>
      <c r="AC87" s="16"/>
      <c r="AD87" s="27"/>
      <c r="AE87" s="27"/>
      <c r="AF87" s="27"/>
    </row>
    <row r="88" spans="1:32" x14ac:dyDescent="0.2">
      <c r="A88" s="117" t="s">
        <v>93</v>
      </c>
      <c r="B88" s="118"/>
      <c r="C88" s="118"/>
      <c r="D88" s="119"/>
      <c r="E88" s="130" t="s">
        <v>91</v>
      </c>
      <c r="F88" s="131"/>
      <c r="G88" s="85"/>
      <c r="H88" s="120" t="s">
        <v>70</v>
      </c>
      <c r="I88" s="120"/>
      <c r="J88" s="120"/>
      <c r="K88" s="120" t="s">
        <v>70</v>
      </c>
      <c r="L88" s="120"/>
      <c r="M88" s="120"/>
      <c r="N88" s="85">
        <v>141900</v>
      </c>
      <c r="O88" s="86" t="s">
        <v>70</v>
      </c>
      <c r="P88" s="85">
        <v>141900</v>
      </c>
      <c r="Q88" s="86" t="s">
        <v>70</v>
      </c>
      <c r="R88" s="87">
        <f>G88+N88-P88</f>
        <v>0</v>
      </c>
      <c r="S88" s="86" t="s">
        <v>70</v>
      </c>
      <c r="T88" s="86" t="s">
        <v>70</v>
      </c>
      <c r="U88" s="99"/>
      <c r="V88" s="86" t="s">
        <v>70</v>
      </c>
      <c r="W88" s="88" t="s">
        <v>70</v>
      </c>
      <c r="X88" s="8" t="str">
        <f>IF(A88="","00000000000000000",A88)&amp;IF(E88="","000000000",E88)</f>
        <v>07030000000000150540141152</v>
      </c>
      <c r="Y88" s="23"/>
      <c r="Z88" s="23"/>
      <c r="AA88" s="23"/>
      <c r="AB88" s="23"/>
      <c r="AC88" s="16"/>
      <c r="AD88" s="27"/>
      <c r="AE88" s="27"/>
      <c r="AF88" s="27"/>
    </row>
    <row r="89" spans="1:32" x14ac:dyDescent="0.2">
      <c r="A89" s="117" t="s">
        <v>93</v>
      </c>
      <c r="B89" s="118"/>
      <c r="C89" s="118"/>
      <c r="D89" s="119"/>
      <c r="E89" s="130" t="s">
        <v>92</v>
      </c>
      <c r="F89" s="131"/>
      <c r="G89" s="85">
        <v>614700</v>
      </c>
      <c r="H89" s="120" t="s">
        <v>70</v>
      </c>
      <c r="I89" s="120"/>
      <c r="J89" s="120"/>
      <c r="K89" s="120" t="s">
        <v>70</v>
      </c>
      <c r="L89" s="120"/>
      <c r="M89" s="120"/>
      <c r="N89" s="85"/>
      <c r="O89" s="86" t="s">
        <v>70</v>
      </c>
      <c r="P89" s="85">
        <v>614700</v>
      </c>
      <c r="Q89" s="86" t="s">
        <v>70</v>
      </c>
      <c r="R89" s="87">
        <f>G89+N89-P89</f>
        <v>0</v>
      </c>
      <c r="S89" s="86" t="s">
        <v>70</v>
      </c>
      <c r="T89" s="86" t="s">
        <v>70</v>
      </c>
      <c r="U89" s="99"/>
      <c r="V89" s="86" t="s">
        <v>70</v>
      </c>
      <c r="W89" s="88" t="s">
        <v>70</v>
      </c>
      <c r="X89" s="8" t="str">
        <f>IF(A89="","00000000000000000",A89)&amp;IF(E89="","000000000",E89)</f>
        <v>07030000000000150540149152</v>
      </c>
      <c r="Y89" s="23"/>
      <c r="Z89" s="23"/>
      <c r="AA89" s="23"/>
      <c r="AB89" s="23"/>
      <c r="AC89" s="16"/>
      <c r="AD89" s="27"/>
      <c r="AE89" s="27"/>
      <c r="AF89" s="27"/>
    </row>
    <row r="90" spans="1:32" x14ac:dyDescent="0.2">
      <c r="A90" s="117" t="s">
        <v>94</v>
      </c>
      <c r="B90" s="118"/>
      <c r="C90" s="118"/>
      <c r="D90" s="119"/>
      <c r="E90" s="130" t="s">
        <v>91</v>
      </c>
      <c r="F90" s="131"/>
      <c r="G90" s="85"/>
      <c r="H90" s="120" t="s">
        <v>70</v>
      </c>
      <c r="I90" s="120"/>
      <c r="J90" s="120"/>
      <c r="K90" s="120" t="s">
        <v>70</v>
      </c>
      <c r="L90" s="120"/>
      <c r="M90" s="120"/>
      <c r="N90" s="85">
        <v>87422</v>
      </c>
      <c r="O90" s="86" t="s">
        <v>70</v>
      </c>
      <c r="P90" s="85">
        <v>87422</v>
      </c>
      <c r="Q90" s="86" t="s">
        <v>70</v>
      </c>
      <c r="R90" s="87">
        <f>G90+N90-P90</f>
        <v>0</v>
      </c>
      <c r="S90" s="86" t="s">
        <v>70</v>
      </c>
      <c r="T90" s="86" t="s">
        <v>70</v>
      </c>
      <c r="U90" s="99"/>
      <c r="V90" s="86" t="s">
        <v>70</v>
      </c>
      <c r="W90" s="88" t="s">
        <v>70</v>
      </c>
      <c r="X90" s="8" t="str">
        <f>IF(A90="","00000000000000000",A90)&amp;IF(E90="","000000000",E90)</f>
        <v>04010000000000150540141152</v>
      </c>
      <c r="Y90" s="23"/>
      <c r="Z90" s="23"/>
      <c r="AA90" s="23"/>
      <c r="AB90" s="23"/>
      <c r="AC90" s="16"/>
      <c r="AD90" s="27"/>
      <c r="AE90" s="27"/>
      <c r="AF90" s="27"/>
    </row>
    <row r="91" spans="1:32" x14ac:dyDescent="0.2">
      <c r="A91" s="117" t="s">
        <v>94</v>
      </c>
      <c r="B91" s="118"/>
      <c r="C91" s="118"/>
      <c r="D91" s="119"/>
      <c r="E91" s="130" t="s">
        <v>92</v>
      </c>
      <c r="F91" s="131"/>
      <c r="G91" s="85">
        <v>285600</v>
      </c>
      <c r="H91" s="120" t="s">
        <v>70</v>
      </c>
      <c r="I91" s="120"/>
      <c r="J91" s="120"/>
      <c r="K91" s="120" t="s">
        <v>70</v>
      </c>
      <c r="L91" s="120"/>
      <c r="M91" s="120"/>
      <c r="N91" s="85"/>
      <c r="O91" s="86" t="s">
        <v>70</v>
      </c>
      <c r="P91" s="85">
        <v>285600</v>
      </c>
      <c r="Q91" s="86" t="s">
        <v>70</v>
      </c>
      <c r="R91" s="87">
        <f>G91+N91-P91</f>
        <v>0</v>
      </c>
      <c r="S91" s="86" t="s">
        <v>70</v>
      </c>
      <c r="T91" s="86" t="s">
        <v>70</v>
      </c>
      <c r="U91" s="99"/>
      <c r="V91" s="86" t="s">
        <v>70</v>
      </c>
      <c r="W91" s="88" t="s">
        <v>70</v>
      </c>
      <c r="X91" s="8" t="str">
        <f>IF(A91="","00000000000000000",A91)&amp;IF(E91="","000000000",E91)</f>
        <v>04010000000000150540149152</v>
      </c>
      <c r="Y91" s="23"/>
      <c r="Z91" s="23"/>
      <c r="AA91" s="23"/>
      <c r="AB91" s="23"/>
      <c r="AC91" s="16"/>
      <c r="AD91" s="27"/>
      <c r="AE91" s="27"/>
      <c r="AF91" s="27"/>
    </row>
    <row r="92" spans="1:32" x14ac:dyDescent="0.2">
      <c r="A92" s="117" t="s">
        <v>95</v>
      </c>
      <c r="B92" s="118"/>
      <c r="C92" s="118"/>
      <c r="D92" s="119"/>
      <c r="E92" s="130" t="s">
        <v>91</v>
      </c>
      <c r="F92" s="131"/>
      <c r="G92" s="85"/>
      <c r="H92" s="120" t="s">
        <v>70</v>
      </c>
      <c r="I92" s="120"/>
      <c r="J92" s="120"/>
      <c r="K92" s="120" t="s">
        <v>70</v>
      </c>
      <c r="L92" s="120"/>
      <c r="M92" s="120"/>
      <c r="N92" s="85">
        <v>130700</v>
      </c>
      <c r="O92" s="86" t="s">
        <v>70</v>
      </c>
      <c r="P92" s="85">
        <v>130700</v>
      </c>
      <c r="Q92" s="86" t="s">
        <v>70</v>
      </c>
      <c r="R92" s="87">
        <f>G92+N92-P92</f>
        <v>0</v>
      </c>
      <c r="S92" s="86" t="s">
        <v>70</v>
      </c>
      <c r="T92" s="86" t="s">
        <v>70</v>
      </c>
      <c r="U92" s="99"/>
      <c r="V92" s="86" t="s">
        <v>70</v>
      </c>
      <c r="W92" s="88" t="s">
        <v>70</v>
      </c>
      <c r="X92" s="8" t="str">
        <f>IF(A92="","00000000000000000",A92)&amp;IF(E92="","000000000",E92)</f>
        <v>0702000EB51790150540141152</v>
      </c>
      <c r="Y92" s="23"/>
      <c r="Z92" s="23"/>
      <c r="AA92" s="23"/>
      <c r="AB92" s="23"/>
      <c r="AC92" s="16"/>
      <c r="AD92" s="27"/>
      <c r="AE92" s="27"/>
      <c r="AF92" s="27"/>
    </row>
    <row r="93" spans="1:32" x14ac:dyDescent="0.2">
      <c r="A93" s="117" t="s">
        <v>95</v>
      </c>
      <c r="B93" s="118"/>
      <c r="C93" s="118"/>
      <c r="D93" s="119"/>
      <c r="E93" s="130" t="s">
        <v>92</v>
      </c>
      <c r="F93" s="131"/>
      <c r="G93" s="85">
        <v>388500</v>
      </c>
      <c r="H93" s="120" t="s">
        <v>70</v>
      </c>
      <c r="I93" s="120"/>
      <c r="J93" s="120"/>
      <c r="K93" s="120" t="s">
        <v>70</v>
      </c>
      <c r="L93" s="120"/>
      <c r="M93" s="120"/>
      <c r="N93" s="85"/>
      <c r="O93" s="86" t="s">
        <v>70</v>
      </c>
      <c r="P93" s="85">
        <v>388500</v>
      </c>
      <c r="Q93" s="86" t="s">
        <v>70</v>
      </c>
      <c r="R93" s="87">
        <f>G93+N93-P93</f>
        <v>0</v>
      </c>
      <c r="S93" s="86" t="s">
        <v>70</v>
      </c>
      <c r="T93" s="86" t="s">
        <v>70</v>
      </c>
      <c r="U93" s="99"/>
      <c r="V93" s="86" t="s">
        <v>70</v>
      </c>
      <c r="W93" s="88" t="s">
        <v>70</v>
      </c>
      <c r="X93" s="8" t="str">
        <f>IF(A93="","00000000000000000",A93)&amp;IF(E93="","000000000",E93)</f>
        <v>0702000EB51790150540149152</v>
      </c>
      <c r="Y93" s="23"/>
      <c r="Z93" s="23"/>
      <c r="AA93" s="23"/>
      <c r="AB93" s="23"/>
      <c r="AC93" s="16"/>
      <c r="AD93" s="27"/>
      <c r="AE93" s="27"/>
      <c r="AF93" s="27"/>
    </row>
    <row r="94" spans="1:32" x14ac:dyDescent="0.2">
      <c r="A94" s="117" t="s">
        <v>96</v>
      </c>
      <c r="B94" s="118"/>
      <c r="C94" s="118"/>
      <c r="D94" s="119"/>
      <c r="E94" s="130" t="s">
        <v>91</v>
      </c>
      <c r="F94" s="131"/>
      <c r="G94" s="85"/>
      <c r="H94" s="120" t="s">
        <v>70</v>
      </c>
      <c r="I94" s="120"/>
      <c r="J94" s="120"/>
      <c r="K94" s="120" t="s">
        <v>70</v>
      </c>
      <c r="L94" s="120"/>
      <c r="M94" s="120"/>
      <c r="N94" s="85">
        <v>93008.5</v>
      </c>
      <c r="O94" s="86" t="s">
        <v>70</v>
      </c>
      <c r="P94" s="85">
        <v>93008.5</v>
      </c>
      <c r="Q94" s="86" t="s">
        <v>70</v>
      </c>
      <c r="R94" s="87">
        <f>G94+N94-P94</f>
        <v>0</v>
      </c>
      <c r="S94" s="86" t="s">
        <v>70</v>
      </c>
      <c r="T94" s="86" t="s">
        <v>70</v>
      </c>
      <c r="U94" s="99"/>
      <c r="V94" s="86" t="s">
        <v>70</v>
      </c>
      <c r="W94" s="88" t="s">
        <v>70</v>
      </c>
      <c r="X94" s="8" t="str">
        <f>IF(A94="","00000000000000000",A94)&amp;IF(E94="","000000000",E94)</f>
        <v>07090000000000150540141152</v>
      </c>
      <c r="Y94" s="23"/>
      <c r="Z94" s="23"/>
      <c r="AA94" s="23"/>
      <c r="AB94" s="23"/>
      <c r="AC94" s="16"/>
      <c r="AD94" s="27"/>
      <c r="AE94" s="27"/>
      <c r="AF94" s="27"/>
    </row>
    <row r="95" spans="1:32" x14ac:dyDescent="0.2">
      <c r="A95" s="117" t="s">
        <v>96</v>
      </c>
      <c r="B95" s="118"/>
      <c r="C95" s="118"/>
      <c r="D95" s="119"/>
      <c r="E95" s="130" t="s">
        <v>92</v>
      </c>
      <c r="F95" s="131"/>
      <c r="G95" s="85">
        <v>263853.5</v>
      </c>
      <c r="H95" s="120" t="s">
        <v>70</v>
      </c>
      <c r="I95" s="120"/>
      <c r="J95" s="120"/>
      <c r="K95" s="120" t="s">
        <v>70</v>
      </c>
      <c r="L95" s="120"/>
      <c r="M95" s="120"/>
      <c r="N95" s="85"/>
      <c r="O95" s="86" t="s">
        <v>70</v>
      </c>
      <c r="P95" s="85">
        <v>263853.5</v>
      </c>
      <c r="Q95" s="86" t="s">
        <v>70</v>
      </c>
      <c r="R95" s="87">
        <f>G95+N95-P95</f>
        <v>0</v>
      </c>
      <c r="S95" s="86" t="s">
        <v>70</v>
      </c>
      <c r="T95" s="86" t="s">
        <v>70</v>
      </c>
      <c r="U95" s="99"/>
      <c r="V95" s="86" t="s">
        <v>70</v>
      </c>
      <c r="W95" s="88" t="s">
        <v>70</v>
      </c>
      <c r="X95" s="8" t="str">
        <f>IF(A95="","00000000000000000",A95)&amp;IF(E95="","000000000",E95)</f>
        <v>07090000000000150540149152</v>
      </c>
      <c r="Y95" s="23"/>
      <c r="Z95" s="23"/>
      <c r="AA95" s="23"/>
      <c r="AB95" s="23"/>
      <c r="AC95" s="16"/>
      <c r="AD95" s="27"/>
      <c r="AE95" s="27"/>
      <c r="AF95" s="27"/>
    </row>
    <row r="96" spans="1:32" x14ac:dyDescent="0.2">
      <c r="A96" s="117" t="s">
        <v>97</v>
      </c>
      <c r="B96" s="118"/>
      <c r="C96" s="118"/>
      <c r="D96" s="119"/>
      <c r="E96" s="130" t="s">
        <v>92</v>
      </c>
      <c r="F96" s="131"/>
      <c r="G96" s="85">
        <v>94700</v>
      </c>
      <c r="H96" s="120" t="s">
        <v>70</v>
      </c>
      <c r="I96" s="120"/>
      <c r="J96" s="120"/>
      <c r="K96" s="120" t="s">
        <v>70</v>
      </c>
      <c r="L96" s="120"/>
      <c r="M96" s="120"/>
      <c r="N96" s="85"/>
      <c r="O96" s="86" t="s">
        <v>70</v>
      </c>
      <c r="P96" s="85">
        <v>94700</v>
      </c>
      <c r="Q96" s="86" t="s">
        <v>70</v>
      </c>
      <c r="R96" s="87">
        <f>G96+N96-P96</f>
        <v>0</v>
      </c>
      <c r="S96" s="86" t="s">
        <v>70</v>
      </c>
      <c r="T96" s="86" t="s">
        <v>70</v>
      </c>
      <c r="U96" s="99"/>
      <c r="V96" s="86" t="s">
        <v>70</v>
      </c>
      <c r="W96" s="88" t="s">
        <v>70</v>
      </c>
      <c r="X96" s="8" t="str">
        <f>IF(A96="","00000000000000000",A96)&amp;IF(E96="","000000000",E96)</f>
        <v>0702000EB57860150540149152</v>
      </c>
      <c r="Y96" s="23"/>
      <c r="Z96" s="23"/>
      <c r="AA96" s="23"/>
      <c r="AB96" s="23"/>
      <c r="AC96" s="16"/>
      <c r="AD96" s="27"/>
      <c r="AE96" s="27"/>
      <c r="AF96" s="27"/>
    </row>
    <row r="97" spans="1:32" ht="13.5" hidden="1" thickBot="1" x14ac:dyDescent="0.25">
      <c r="A97" s="125"/>
      <c r="B97" s="126"/>
      <c r="C97" s="126"/>
      <c r="D97" s="126"/>
      <c r="E97" s="81"/>
      <c r="F97" s="82"/>
      <c r="G97" s="65"/>
      <c r="H97" s="127"/>
      <c r="I97" s="128"/>
      <c r="J97" s="129"/>
      <c r="K97" s="127"/>
      <c r="L97" s="128"/>
      <c r="M97" s="129"/>
      <c r="N97" s="65"/>
      <c r="O97" s="64"/>
      <c r="P97" s="65"/>
      <c r="Q97" s="64"/>
      <c r="R97" s="66"/>
      <c r="S97" s="64"/>
      <c r="T97" s="64"/>
      <c r="U97" s="65"/>
      <c r="V97" s="64"/>
      <c r="W97" s="67"/>
      <c r="X97" s="8"/>
      <c r="Y97" s="23"/>
      <c r="Z97" s="23"/>
      <c r="AA97" s="23"/>
      <c r="AB97" s="23"/>
      <c r="AC97" s="16"/>
      <c r="AD97" s="27"/>
      <c r="AE97" s="27"/>
      <c r="AF97" s="27"/>
    </row>
    <row r="98" spans="1:32" ht="24" customHeight="1" x14ac:dyDescent="0.2">
      <c r="A98" s="122" t="s">
        <v>71</v>
      </c>
      <c r="B98" s="123"/>
      <c r="C98" s="123"/>
      <c r="D98" s="124"/>
      <c r="E98" s="154">
        <v>540140000</v>
      </c>
      <c r="F98" s="155"/>
      <c r="G98" s="89">
        <v>9865953.5</v>
      </c>
      <c r="H98" s="121" t="s">
        <v>70</v>
      </c>
      <c r="I98" s="121"/>
      <c r="J98" s="121"/>
      <c r="K98" s="121" t="s">
        <v>70</v>
      </c>
      <c r="L98" s="121"/>
      <c r="M98" s="121"/>
      <c r="N98" s="90">
        <v>4601530.5</v>
      </c>
      <c r="O98" s="91" t="s">
        <v>70</v>
      </c>
      <c r="P98" s="90">
        <v>14467484</v>
      </c>
      <c r="Q98" s="91" t="s">
        <v>70</v>
      </c>
      <c r="R98" s="90">
        <v>0</v>
      </c>
      <c r="S98" s="91" t="s">
        <v>70</v>
      </c>
      <c r="T98" s="91" t="s">
        <v>70</v>
      </c>
      <c r="U98" s="92">
        <v>9865953.5</v>
      </c>
      <c r="V98" s="91" t="s">
        <v>70</v>
      </c>
      <c r="W98" s="93" t="s">
        <v>70</v>
      </c>
      <c r="X98" s="21"/>
      <c r="Y98" s="21"/>
      <c r="Z98" s="21"/>
      <c r="AA98" s="21"/>
      <c r="AB98" s="21"/>
      <c r="AC98" s="16"/>
      <c r="AD98" s="27"/>
      <c r="AE98" s="27"/>
      <c r="AF98" s="27"/>
    </row>
    <row r="99" spans="1:32" x14ac:dyDescent="0.2">
      <c r="A99" s="117" t="s">
        <v>82</v>
      </c>
      <c r="B99" s="118"/>
      <c r="C99" s="118"/>
      <c r="D99" s="119"/>
      <c r="E99" s="130" t="s">
        <v>83</v>
      </c>
      <c r="F99" s="131"/>
      <c r="G99" s="28">
        <v>23938.12</v>
      </c>
      <c r="H99" s="108" t="s">
        <v>70</v>
      </c>
      <c r="I99" s="108"/>
      <c r="J99" s="108"/>
      <c r="K99" s="108" t="s">
        <v>70</v>
      </c>
      <c r="L99" s="108"/>
      <c r="M99" s="108"/>
      <c r="N99" s="28">
        <v>44379.33</v>
      </c>
      <c r="O99" s="70" t="s">
        <v>70</v>
      </c>
      <c r="P99" s="28"/>
      <c r="Q99" s="70" t="s">
        <v>70</v>
      </c>
      <c r="R99" s="63">
        <f>G99+N99-P99</f>
        <v>68317.45</v>
      </c>
      <c r="S99" s="70" t="s">
        <v>70</v>
      </c>
      <c r="T99" s="70" t="s">
        <v>70</v>
      </c>
      <c r="U99" s="59"/>
      <c r="V99" s="70" t="s">
        <v>70</v>
      </c>
      <c r="W99" s="62" t="s">
        <v>70</v>
      </c>
      <c r="X99" s="8" t="str">
        <f>IF(A99="","00000000000000000",A99)&amp;IF(E99="","000000000",E99)</f>
        <v>07020000000000111540160211</v>
      </c>
      <c r="Y99" s="23"/>
      <c r="Z99" s="23"/>
      <c r="AA99" s="23"/>
      <c r="AB99" s="23"/>
      <c r="AC99" s="16"/>
      <c r="AD99" s="27"/>
      <c r="AE99" s="27"/>
      <c r="AF99" s="27"/>
    </row>
    <row r="100" spans="1:32" x14ac:dyDescent="0.2">
      <c r="A100" s="117" t="s">
        <v>84</v>
      </c>
      <c r="B100" s="118"/>
      <c r="C100" s="118"/>
      <c r="D100" s="119"/>
      <c r="E100" s="130" t="s">
        <v>85</v>
      </c>
      <c r="F100" s="131"/>
      <c r="G100" s="28">
        <v>7229.32</v>
      </c>
      <c r="H100" s="108" t="s">
        <v>70</v>
      </c>
      <c r="I100" s="108"/>
      <c r="J100" s="108"/>
      <c r="K100" s="108" t="s">
        <v>70</v>
      </c>
      <c r="L100" s="108"/>
      <c r="M100" s="108"/>
      <c r="N100" s="28">
        <v>13402.55</v>
      </c>
      <c r="O100" s="70" t="s">
        <v>70</v>
      </c>
      <c r="P100" s="28"/>
      <c r="Q100" s="70" t="s">
        <v>70</v>
      </c>
      <c r="R100" s="63">
        <f>G100+N100-P100</f>
        <v>20631.87</v>
      </c>
      <c r="S100" s="70" t="s">
        <v>70</v>
      </c>
      <c r="T100" s="70" t="s">
        <v>70</v>
      </c>
      <c r="U100" s="59"/>
      <c r="V100" s="70" t="s">
        <v>70</v>
      </c>
      <c r="W100" s="62" t="s">
        <v>70</v>
      </c>
      <c r="X100" s="8" t="str">
        <f>IF(A100="","00000000000000000",A100)&amp;IF(E100="","000000000",E100)</f>
        <v>07020000000000119540160213</v>
      </c>
      <c r="Y100" s="23"/>
      <c r="Z100" s="23"/>
      <c r="AA100" s="23"/>
      <c r="AB100" s="23"/>
      <c r="AC100" s="16"/>
      <c r="AD100" s="27"/>
      <c r="AE100" s="27"/>
      <c r="AF100" s="27"/>
    </row>
    <row r="101" spans="1:32" x14ac:dyDescent="0.2">
      <c r="A101" s="117" t="s">
        <v>86</v>
      </c>
      <c r="B101" s="118"/>
      <c r="C101" s="118"/>
      <c r="D101" s="119"/>
      <c r="E101" s="130" t="s">
        <v>83</v>
      </c>
      <c r="F101" s="131"/>
      <c r="G101" s="28">
        <v>6204.94</v>
      </c>
      <c r="H101" s="108" t="s">
        <v>70</v>
      </c>
      <c r="I101" s="108"/>
      <c r="J101" s="108"/>
      <c r="K101" s="108" t="s">
        <v>70</v>
      </c>
      <c r="L101" s="108"/>
      <c r="M101" s="108"/>
      <c r="N101" s="28">
        <v>1120.0899999999999</v>
      </c>
      <c r="O101" s="70" t="s">
        <v>70</v>
      </c>
      <c r="P101" s="28"/>
      <c r="Q101" s="70" t="s">
        <v>70</v>
      </c>
      <c r="R101" s="63">
        <f>G101+N101-P101</f>
        <v>7325.03</v>
      </c>
      <c r="S101" s="70" t="s">
        <v>70</v>
      </c>
      <c r="T101" s="70" t="s">
        <v>70</v>
      </c>
      <c r="U101" s="59"/>
      <c r="V101" s="70" t="s">
        <v>70</v>
      </c>
      <c r="W101" s="62" t="s">
        <v>70</v>
      </c>
      <c r="X101" s="8" t="str">
        <f>IF(A101="","00000000000000000",A101)&amp;IF(E101="","000000000",E101)</f>
        <v>07030000000000111540160211</v>
      </c>
      <c r="Y101" s="23"/>
      <c r="Z101" s="23"/>
      <c r="AA101" s="23"/>
      <c r="AB101" s="23"/>
      <c r="AC101" s="16"/>
      <c r="AD101" s="27"/>
      <c r="AE101" s="27"/>
      <c r="AF101" s="27"/>
    </row>
    <row r="102" spans="1:32" x14ac:dyDescent="0.2">
      <c r="A102" s="117" t="s">
        <v>87</v>
      </c>
      <c r="B102" s="118"/>
      <c r="C102" s="118"/>
      <c r="D102" s="119"/>
      <c r="E102" s="130" t="s">
        <v>85</v>
      </c>
      <c r="F102" s="131"/>
      <c r="G102" s="28">
        <v>1873.89</v>
      </c>
      <c r="H102" s="108" t="s">
        <v>70</v>
      </c>
      <c r="I102" s="108"/>
      <c r="J102" s="108"/>
      <c r="K102" s="108" t="s">
        <v>70</v>
      </c>
      <c r="L102" s="108"/>
      <c r="M102" s="108"/>
      <c r="N102" s="28">
        <v>338.27</v>
      </c>
      <c r="O102" s="70" t="s">
        <v>70</v>
      </c>
      <c r="P102" s="28"/>
      <c r="Q102" s="70" t="s">
        <v>70</v>
      </c>
      <c r="R102" s="63">
        <f>G102+N102-P102</f>
        <v>2212.16</v>
      </c>
      <c r="S102" s="70" t="s">
        <v>70</v>
      </c>
      <c r="T102" s="70" t="s">
        <v>70</v>
      </c>
      <c r="U102" s="59"/>
      <c r="V102" s="70" t="s">
        <v>70</v>
      </c>
      <c r="W102" s="62" t="s">
        <v>70</v>
      </c>
      <c r="X102" s="8" t="str">
        <f>IF(A102="","00000000000000000",A102)&amp;IF(E102="","000000000",E102)</f>
        <v>07030000000000119540160213</v>
      </c>
      <c r="Y102" s="23"/>
      <c r="Z102" s="23"/>
      <c r="AA102" s="23"/>
      <c r="AB102" s="23"/>
      <c r="AC102" s="16"/>
      <c r="AD102" s="27"/>
      <c r="AE102" s="27"/>
      <c r="AF102" s="27"/>
    </row>
    <row r="103" spans="1:32" x14ac:dyDescent="0.2">
      <c r="A103" s="117" t="s">
        <v>88</v>
      </c>
      <c r="B103" s="118"/>
      <c r="C103" s="118"/>
      <c r="D103" s="119"/>
      <c r="E103" s="130" t="s">
        <v>83</v>
      </c>
      <c r="F103" s="131"/>
      <c r="G103" s="28">
        <v>6114.94</v>
      </c>
      <c r="H103" s="108" t="s">
        <v>70</v>
      </c>
      <c r="I103" s="108"/>
      <c r="J103" s="108"/>
      <c r="K103" s="108" t="s">
        <v>70</v>
      </c>
      <c r="L103" s="108"/>
      <c r="M103" s="108"/>
      <c r="N103" s="28"/>
      <c r="O103" s="70" t="s">
        <v>70</v>
      </c>
      <c r="P103" s="28">
        <v>1107.31</v>
      </c>
      <c r="Q103" s="70" t="s">
        <v>70</v>
      </c>
      <c r="R103" s="63">
        <f>G103+N103-P103</f>
        <v>5007.63</v>
      </c>
      <c r="S103" s="70" t="s">
        <v>70</v>
      </c>
      <c r="T103" s="70" t="s">
        <v>70</v>
      </c>
      <c r="U103" s="59"/>
      <c r="V103" s="70" t="s">
        <v>70</v>
      </c>
      <c r="W103" s="62" t="s">
        <v>70</v>
      </c>
      <c r="X103" s="8" t="str">
        <f>IF(A103="","00000000000000000",A103)&amp;IF(E103="","000000000",E103)</f>
        <v>0702000EB51790111540160211</v>
      </c>
      <c r="Y103" s="23"/>
      <c r="Z103" s="23"/>
      <c r="AA103" s="23"/>
      <c r="AB103" s="23"/>
      <c r="AC103" s="16"/>
      <c r="AD103" s="27"/>
      <c r="AE103" s="27"/>
      <c r="AF103" s="27"/>
    </row>
    <row r="104" spans="1:32" x14ac:dyDescent="0.2">
      <c r="A104" s="117" t="s">
        <v>89</v>
      </c>
      <c r="B104" s="118"/>
      <c r="C104" s="118"/>
      <c r="D104" s="119"/>
      <c r="E104" s="130" t="s">
        <v>85</v>
      </c>
      <c r="F104" s="131"/>
      <c r="G104" s="28">
        <v>1846.71</v>
      </c>
      <c r="H104" s="108" t="s">
        <v>70</v>
      </c>
      <c r="I104" s="108"/>
      <c r="J104" s="108"/>
      <c r="K104" s="108" t="s">
        <v>70</v>
      </c>
      <c r="L104" s="108"/>
      <c r="M104" s="108"/>
      <c r="N104" s="28"/>
      <c r="O104" s="70" t="s">
        <v>70</v>
      </c>
      <c r="P104" s="28">
        <v>334.41</v>
      </c>
      <c r="Q104" s="70" t="s">
        <v>70</v>
      </c>
      <c r="R104" s="63">
        <f>G104+N104-P104</f>
        <v>1512.3</v>
      </c>
      <c r="S104" s="70" t="s">
        <v>70</v>
      </c>
      <c r="T104" s="70" t="s">
        <v>70</v>
      </c>
      <c r="U104" s="59"/>
      <c r="V104" s="70" t="s">
        <v>70</v>
      </c>
      <c r="W104" s="62" t="s">
        <v>70</v>
      </c>
      <c r="X104" s="8" t="str">
        <f>IF(A104="","00000000000000000",A104)&amp;IF(E104="","000000000",E104)</f>
        <v>0702000EB51790119540160213</v>
      </c>
      <c r="Y104" s="23"/>
      <c r="Z104" s="23"/>
      <c r="AA104" s="23"/>
      <c r="AB104" s="23"/>
      <c r="AC104" s="16"/>
      <c r="AD104" s="27"/>
      <c r="AE104" s="27"/>
      <c r="AF104" s="27"/>
    </row>
    <row r="105" spans="1:32" ht="13.5" hidden="1" thickBot="1" x14ac:dyDescent="0.25">
      <c r="A105" s="112"/>
      <c r="B105" s="113"/>
      <c r="C105" s="113"/>
      <c r="D105" s="113"/>
      <c r="E105" s="75"/>
      <c r="F105" s="72"/>
      <c r="G105" s="73"/>
      <c r="H105" s="114"/>
      <c r="I105" s="115"/>
      <c r="J105" s="116"/>
      <c r="K105" s="114"/>
      <c r="L105" s="115"/>
      <c r="M105" s="116"/>
      <c r="N105" s="65"/>
      <c r="O105" s="64"/>
      <c r="P105" s="65"/>
      <c r="Q105" s="64"/>
      <c r="R105" s="66"/>
      <c r="S105" s="64"/>
      <c r="T105" s="64"/>
      <c r="U105" s="65"/>
      <c r="V105" s="64"/>
      <c r="W105" s="67"/>
      <c r="X105" s="8"/>
      <c r="Y105" s="23"/>
      <c r="Z105" s="23"/>
      <c r="AA105" s="23"/>
      <c r="AB105" s="23"/>
      <c r="AC105" s="16"/>
      <c r="AD105" s="27"/>
      <c r="AE105" s="27"/>
      <c r="AF105" s="27"/>
    </row>
    <row r="106" spans="1:32" ht="25.5" customHeight="1" thickBot="1" x14ac:dyDescent="0.25">
      <c r="A106" s="110" t="s">
        <v>69</v>
      </c>
      <c r="B106" s="111"/>
      <c r="C106" s="111"/>
      <c r="D106" s="111"/>
      <c r="E106" s="156">
        <v>540160000</v>
      </c>
      <c r="F106" s="157"/>
      <c r="G106" s="94">
        <v>47207.92</v>
      </c>
      <c r="H106" s="109" t="s">
        <v>70</v>
      </c>
      <c r="I106" s="109"/>
      <c r="J106" s="109"/>
      <c r="K106" s="109" t="s">
        <v>70</v>
      </c>
      <c r="L106" s="109"/>
      <c r="M106" s="109"/>
      <c r="N106" s="95">
        <v>59240.24</v>
      </c>
      <c r="O106" s="96" t="s">
        <v>70</v>
      </c>
      <c r="P106" s="95">
        <v>1441.72</v>
      </c>
      <c r="Q106" s="96" t="s">
        <v>70</v>
      </c>
      <c r="R106" s="95">
        <v>105006.44</v>
      </c>
      <c r="S106" s="96" t="s">
        <v>70</v>
      </c>
      <c r="T106" s="96" t="s">
        <v>70</v>
      </c>
      <c r="U106" s="97">
        <v>47207.92</v>
      </c>
      <c r="V106" s="96" t="s">
        <v>70</v>
      </c>
      <c r="W106" s="98" t="s">
        <v>70</v>
      </c>
      <c r="X106" s="21"/>
      <c r="Y106" s="21"/>
      <c r="Z106" s="21"/>
      <c r="AA106" s="21"/>
      <c r="AB106" s="21"/>
      <c r="AC106" s="16"/>
      <c r="AD106" s="27"/>
      <c r="AE106" s="27"/>
      <c r="AF106" s="27"/>
    </row>
    <row r="107" spans="1:32" ht="14.2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27"/>
      <c r="AE107" s="27"/>
      <c r="AF107" s="27"/>
    </row>
    <row r="108" spans="1:32" ht="12.75" customHeight="1" x14ac:dyDescent="0.2">
      <c r="A108" s="202" t="s">
        <v>36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35"/>
      <c r="Y108" s="35"/>
      <c r="Z108" s="35"/>
      <c r="AA108" s="35"/>
      <c r="AB108" s="35"/>
      <c r="AC108" s="35"/>
      <c r="AD108" s="27"/>
      <c r="AE108" s="27"/>
      <c r="AF108" s="27"/>
    </row>
    <row r="109" spans="1:32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30" t="s">
        <v>29</v>
      </c>
      <c r="Y109" s="30" t="s">
        <v>30</v>
      </c>
      <c r="Z109" s="30" t="s">
        <v>31</v>
      </c>
      <c r="AA109" s="17"/>
      <c r="AC109" s="17"/>
      <c r="AD109" s="27"/>
      <c r="AE109" s="27"/>
      <c r="AF109" s="27"/>
    </row>
    <row r="110" spans="1:32" ht="22.5" customHeight="1" x14ac:dyDescent="0.2">
      <c r="A110" s="181" t="s">
        <v>12</v>
      </c>
      <c r="B110" s="149"/>
      <c r="C110" s="149"/>
      <c r="D110" s="149"/>
      <c r="E110" s="149"/>
      <c r="F110" s="149"/>
      <c r="G110" s="149" t="s">
        <v>4</v>
      </c>
      <c r="H110" s="149" t="s">
        <v>23</v>
      </c>
      <c r="I110" s="149"/>
      <c r="J110" s="149"/>
      <c r="K110" s="149"/>
      <c r="L110" s="149"/>
      <c r="M110" s="149"/>
      <c r="N110" s="149" t="s">
        <v>5</v>
      </c>
      <c r="O110" s="149"/>
      <c r="P110" s="149"/>
      <c r="Q110" s="149"/>
      <c r="R110" s="149"/>
      <c r="S110" s="149" t="s">
        <v>6</v>
      </c>
      <c r="T110" s="149"/>
      <c r="U110" s="149"/>
      <c r="V110" s="149"/>
      <c r="W110" s="203"/>
      <c r="X110" s="33"/>
      <c r="Y110" s="33"/>
      <c r="Z110" s="33"/>
      <c r="AA110" s="33"/>
      <c r="AB110" s="33"/>
      <c r="AC110" s="33"/>
      <c r="AD110" s="27"/>
      <c r="AE110" s="27"/>
      <c r="AF110" s="27"/>
    </row>
    <row r="111" spans="1:32" ht="37.5" customHeight="1" x14ac:dyDescent="0.2">
      <c r="A111" s="181"/>
      <c r="B111" s="149"/>
      <c r="C111" s="149"/>
      <c r="D111" s="149"/>
      <c r="E111" s="149"/>
      <c r="F111" s="149"/>
      <c r="G111" s="149"/>
      <c r="H111" s="149" t="s">
        <v>24</v>
      </c>
      <c r="I111" s="149"/>
      <c r="J111" s="149"/>
      <c r="K111" s="149" t="s">
        <v>27</v>
      </c>
      <c r="L111" s="149"/>
      <c r="M111" s="149"/>
      <c r="N111" s="19" t="s">
        <v>10</v>
      </c>
      <c r="O111" s="149" t="s">
        <v>7</v>
      </c>
      <c r="P111" s="149"/>
      <c r="Q111" s="149"/>
      <c r="R111" s="149"/>
      <c r="S111" s="19" t="s">
        <v>25</v>
      </c>
      <c r="T111" s="149" t="s">
        <v>38</v>
      </c>
      <c r="U111" s="149"/>
      <c r="V111" s="149"/>
      <c r="W111" s="203"/>
      <c r="X111" s="22"/>
      <c r="Y111" s="22"/>
      <c r="Z111" s="22"/>
      <c r="AA111" s="22"/>
      <c r="AB111" s="22"/>
      <c r="AD111" s="27"/>
      <c r="AE111" s="27"/>
      <c r="AF111" s="27"/>
    </row>
    <row r="112" spans="1:32" ht="13.5" thickBot="1" x14ac:dyDescent="0.25">
      <c r="A112" s="174">
        <v>1</v>
      </c>
      <c r="B112" s="170"/>
      <c r="C112" s="170"/>
      <c r="D112" s="170"/>
      <c r="E112" s="170"/>
      <c r="F112" s="170"/>
      <c r="G112" s="11">
        <v>2</v>
      </c>
      <c r="H112" s="170">
        <v>3</v>
      </c>
      <c r="I112" s="170"/>
      <c r="J112" s="170"/>
      <c r="K112" s="170">
        <v>4</v>
      </c>
      <c r="L112" s="170"/>
      <c r="M112" s="170"/>
      <c r="N112" s="11">
        <v>5</v>
      </c>
      <c r="O112" s="170">
        <v>6</v>
      </c>
      <c r="P112" s="170"/>
      <c r="Q112" s="170"/>
      <c r="R112" s="170"/>
      <c r="S112" s="11">
        <v>7</v>
      </c>
      <c r="T112" s="204">
        <v>8</v>
      </c>
      <c r="U112" s="204"/>
      <c r="V112" s="204"/>
      <c r="W112" s="205"/>
      <c r="X112" s="13"/>
      <c r="Y112" s="13"/>
      <c r="Z112" s="13"/>
      <c r="AA112" s="13"/>
      <c r="AB112" s="13"/>
      <c r="AD112" s="27"/>
      <c r="AE112" s="27"/>
      <c r="AF112" s="27"/>
    </row>
    <row r="113" spans="1:32" x14ac:dyDescent="0.2">
      <c r="A113" s="188" t="s">
        <v>40</v>
      </c>
      <c r="B113" s="189"/>
      <c r="C113" s="189"/>
      <c r="D113" s="189"/>
      <c r="E113" s="189"/>
      <c r="F113" s="201"/>
      <c r="G113" s="48"/>
      <c r="H113" s="186"/>
      <c r="I113" s="186"/>
      <c r="J113" s="186"/>
      <c r="K113" s="186"/>
      <c r="L113" s="186"/>
      <c r="M113" s="186"/>
      <c r="N113" s="48"/>
      <c r="O113" s="197"/>
      <c r="P113" s="198"/>
      <c r="Q113" s="198"/>
      <c r="R113" s="200"/>
      <c r="S113" s="48"/>
      <c r="T113" s="197"/>
      <c r="U113" s="198"/>
      <c r="V113" s="198"/>
      <c r="W113" s="199"/>
      <c r="X113" s="13"/>
      <c r="Y113" s="13"/>
      <c r="Z113" s="13"/>
      <c r="AA113" s="13"/>
      <c r="AB113" s="13"/>
      <c r="AC113" s="13"/>
    </row>
    <row r="114" spans="1:32" x14ac:dyDescent="0.2">
      <c r="A114" s="214"/>
      <c r="B114" s="215"/>
      <c r="C114" s="215"/>
      <c r="D114" s="216"/>
      <c r="E114" s="217"/>
      <c r="F114" s="218"/>
      <c r="G114" s="219"/>
      <c r="H114" s="220"/>
      <c r="I114" s="221" t="s">
        <v>28</v>
      </c>
      <c r="J114" s="222"/>
      <c r="K114" s="220"/>
      <c r="L114" s="221" t="s">
        <v>28</v>
      </c>
      <c r="M114" s="222"/>
      <c r="N114" s="223"/>
      <c r="O114" s="224"/>
      <c r="P114" s="224"/>
      <c r="Q114" s="224"/>
      <c r="R114" s="224"/>
      <c r="S114" s="223"/>
      <c r="T114" s="224"/>
      <c r="U114" s="224"/>
      <c r="V114" s="224"/>
      <c r="W114" s="225"/>
      <c r="X114" s="226" t="str">
        <f>IF(A114="","00000000000000000",A114)&amp;IF(E114="","000000",E114)&amp;IF(F114="","000",F114)</f>
        <v>00000000000000000000000000</v>
      </c>
      <c r="Y114" s="227"/>
      <c r="Z114" s="227"/>
      <c r="AA114" s="227"/>
      <c r="AD114" s="26"/>
      <c r="AE114" s="26"/>
      <c r="AF114" s="27"/>
    </row>
    <row r="115" spans="1:32" hidden="1" x14ac:dyDescent="0.2">
      <c r="A115" s="241" t="s">
        <v>42</v>
      </c>
      <c r="B115" s="242"/>
      <c r="C115" s="242"/>
      <c r="D115" s="243"/>
      <c r="E115" s="244"/>
      <c r="F115" s="245"/>
      <c r="G115" s="246"/>
      <c r="H115" s="247"/>
      <c r="I115" s="248"/>
      <c r="J115" s="249"/>
      <c r="K115" s="247"/>
      <c r="L115" s="248"/>
      <c r="M115" s="249"/>
      <c r="N115" s="250"/>
      <c r="O115" s="247"/>
      <c r="P115" s="248"/>
      <c r="Q115" s="248"/>
      <c r="R115" s="249"/>
      <c r="S115" s="250"/>
      <c r="T115" s="247"/>
      <c r="U115" s="248"/>
      <c r="V115" s="248"/>
      <c r="W115" s="251"/>
      <c r="X115" s="239"/>
      <c r="Y115" s="240"/>
      <c r="Z115" s="240"/>
      <c r="AA115" s="240"/>
      <c r="AD115" s="26"/>
      <c r="AE115" s="26"/>
      <c r="AF115" s="27"/>
    </row>
    <row r="116" spans="1:32" hidden="1" x14ac:dyDescent="0.2">
      <c r="A116" s="144"/>
      <c r="B116" s="145"/>
      <c r="C116" s="145"/>
      <c r="D116" s="146"/>
      <c r="E116" s="77"/>
      <c r="F116" s="52"/>
      <c r="G116" s="53"/>
      <c r="H116" s="54"/>
      <c r="I116" s="38"/>
      <c r="J116" s="55"/>
      <c r="K116" s="54"/>
      <c r="L116" s="38"/>
      <c r="M116" s="55"/>
      <c r="N116" s="56"/>
      <c r="O116" s="147"/>
      <c r="P116" s="147"/>
      <c r="Q116" s="147"/>
      <c r="R116" s="147"/>
      <c r="S116" s="56"/>
      <c r="T116" s="147"/>
      <c r="U116" s="147"/>
      <c r="V116" s="147"/>
      <c r="W116" s="148"/>
      <c r="X116" s="41"/>
      <c r="Y116" s="34"/>
      <c r="Z116" s="34"/>
      <c r="AA116" s="34"/>
      <c r="AD116" s="26"/>
      <c r="AE116" s="26"/>
      <c r="AF116" s="27"/>
    </row>
    <row r="117" spans="1:32" x14ac:dyDescent="0.2">
      <c r="A117" s="139" t="s">
        <v>39</v>
      </c>
      <c r="B117" s="140"/>
      <c r="C117" s="140"/>
      <c r="D117" s="140"/>
      <c r="E117" s="140"/>
      <c r="F117" s="140"/>
      <c r="G117" s="47"/>
      <c r="H117" s="141"/>
      <c r="I117" s="141"/>
      <c r="J117" s="141"/>
      <c r="K117" s="141"/>
      <c r="L117" s="141"/>
      <c r="M117" s="141"/>
      <c r="N117" s="47"/>
      <c r="O117" s="142"/>
      <c r="P117" s="142"/>
      <c r="Q117" s="142"/>
      <c r="R117" s="142"/>
      <c r="S117" s="47"/>
      <c r="T117" s="142"/>
      <c r="U117" s="142"/>
      <c r="V117" s="142"/>
      <c r="W117" s="143"/>
      <c r="X117" s="8"/>
      <c r="Y117" s="8"/>
      <c r="Z117" s="8"/>
      <c r="AA117" s="8"/>
      <c r="AB117" s="8"/>
      <c r="AC117" s="13"/>
    </row>
    <row r="118" spans="1:32" x14ac:dyDescent="0.2">
      <c r="A118" s="214"/>
      <c r="B118" s="215"/>
      <c r="C118" s="215"/>
      <c r="D118" s="216"/>
      <c r="E118" s="217"/>
      <c r="F118" s="218"/>
      <c r="G118" s="219"/>
      <c r="H118" s="220"/>
      <c r="I118" s="221" t="s">
        <v>28</v>
      </c>
      <c r="J118" s="222"/>
      <c r="K118" s="220"/>
      <c r="L118" s="221" t="s">
        <v>28</v>
      </c>
      <c r="M118" s="222"/>
      <c r="N118" s="223"/>
      <c r="O118" s="224"/>
      <c r="P118" s="224"/>
      <c r="Q118" s="224"/>
      <c r="R118" s="224"/>
      <c r="S118" s="223"/>
      <c r="T118" s="224"/>
      <c r="U118" s="224"/>
      <c r="V118" s="224"/>
      <c r="W118" s="225"/>
      <c r="X118" s="226" t="str">
        <f>IF(A118="","00000000000000000",A118)&amp;IF(E118="","000000",E118)&amp;IF(F118="","000",F118)</f>
        <v>00000000000000000000000000</v>
      </c>
      <c r="Y118" s="227"/>
      <c r="Z118" s="227"/>
      <c r="AA118" s="227"/>
      <c r="AD118" s="26"/>
      <c r="AE118" s="26"/>
      <c r="AF118" s="27"/>
    </row>
    <row r="119" spans="1:32" hidden="1" x14ac:dyDescent="0.2">
      <c r="A119" s="241" t="s">
        <v>42</v>
      </c>
      <c r="B119" s="242"/>
      <c r="C119" s="242"/>
      <c r="D119" s="243"/>
      <c r="E119" s="244"/>
      <c r="F119" s="245"/>
      <c r="G119" s="246"/>
      <c r="H119" s="247"/>
      <c r="I119" s="248"/>
      <c r="J119" s="249"/>
      <c r="K119" s="247"/>
      <c r="L119" s="248"/>
      <c r="M119" s="249"/>
      <c r="N119" s="250"/>
      <c r="O119" s="247"/>
      <c r="P119" s="248"/>
      <c r="Q119" s="248"/>
      <c r="R119" s="249"/>
      <c r="S119" s="250"/>
      <c r="T119" s="247"/>
      <c r="U119" s="248"/>
      <c r="V119" s="248"/>
      <c r="W119" s="251"/>
      <c r="X119" s="239"/>
      <c r="Y119" s="240"/>
      <c r="Z119" s="240"/>
      <c r="AA119" s="240"/>
      <c r="AD119" s="26"/>
      <c r="AE119" s="26"/>
      <c r="AF119" s="27"/>
    </row>
    <row r="120" spans="1:32" hidden="1" x14ac:dyDescent="0.2">
      <c r="A120" s="144"/>
      <c r="B120" s="145"/>
      <c r="C120" s="145"/>
      <c r="D120" s="146"/>
      <c r="E120" s="77"/>
      <c r="F120" s="52"/>
      <c r="G120" s="53"/>
      <c r="H120" s="54"/>
      <c r="I120" s="38"/>
      <c r="J120" s="55"/>
      <c r="K120" s="54"/>
      <c r="L120" s="39"/>
      <c r="M120" s="55"/>
      <c r="N120" s="56"/>
      <c r="O120" s="147"/>
      <c r="P120" s="147"/>
      <c r="Q120" s="147"/>
      <c r="R120" s="147"/>
      <c r="S120" s="56"/>
      <c r="T120" s="147"/>
      <c r="U120" s="147"/>
      <c r="V120" s="147"/>
      <c r="W120" s="148"/>
      <c r="X120" s="41"/>
      <c r="Y120" s="34"/>
      <c r="Z120" s="34"/>
      <c r="AA120" s="34"/>
      <c r="AD120" s="26"/>
      <c r="AE120" s="26"/>
      <c r="AF120" s="27"/>
    </row>
    <row r="121" spans="1:32" x14ac:dyDescent="0.2">
      <c r="A121" s="139" t="s">
        <v>41</v>
      </c>
      <c r="B121" s="140"/>
      <c r="C121" s="140"/>
      <c r="D121" s="140"/>
      <c r="E121" s="140"/>
      <c r="F121" s="140"/>
      <c r="G121" s="47"/>
      <c r="H121" s="141"/>
      <c r="I121" s="141"/>
      <c r="J121" s="141"/>
      <c r="K121" s="141"/>
      <c r="L121" s="141"/>
      <c r="M121" s="141"/>
      <c r="N121" s="47"/>
      <c r="O121" s="142"/>
      <c r="P121" s="142"/>
      <c r="Q121" s="142"/>
      <c r="R121" s="142"/>
      <c r="S121" s="47"/>
      <c r="T121" s="142"/>
      <c r="U121" s="142"/>
      <c r="V121" s="142"/>
      <c r="W121" s="143"/>
      <c r="X121" s="8"/>
      <c r="Y121" s="8"/>
      <c r="Z121" s="8"/>
      <c r="AA121" s="8"/>
      <c r="AB121" s="8"/>
      <c r="AC121" s="13"/>
    </row>
    <row r="122" spans="1:32" x14ac:dyDescent="0.2">
      <c r="A122" s="214"/>
      <c r="B122" s="215"/>
      <c r="C122" s="215"/>
      <c r="D122" s="216"/>
      <c r="E122" s="217"/>
      <c r="F122" s="218"/>
      <c r="G122" s="219"/>
      <c r="H122" s="220"/>
      <c r="I122" s="221" t="s">
        <v>28</v>
      </c>
      <c r="J122" s="222"/>
      <c r="K122" s="220"/>
      <c r="L122" s="221" t="s">
        <v>28</v>
      </c>
      <c r="M122" s="222"/>
      <c r="N122" s="223"/>
      <c r="O122" s="224"/>
      <c r="P122" s="224"/>
      <c r="Q122" s="224"/>
      <c r="R122" s="224"/>
      <c r="S122" s="223"/>
      <c r="T122" s="224"/>
      <c r="U122" s="224"/>
      <c r="V122" s="224"/>
      <c r="W122" s="225"/>
      <c r="X122" s="226" t="str">
        <f>IF(A122="","00000000000000000",A122)&amp;IF(E122="","000000",E122)&amp;IF(F122="","000",F122)</f>
        <v>00000000000000000000000000</v>
      </c>
      <c r="Y122" s="227"/>
      <c r="Z122" s="227"/>
      <c r="AA122" s="227"/>
      <c r="AD122" s="26"/>
      <c r="AE122" s="26"/>
      <c r="AF122" s="27"/>
    </row>
    <row r="123" spans="1:32" ht="13.5" hidden="1" thickBot="1" x14ac:dyDescent="0.25">
      <c r="A123" s="228" t="s">
        <v>42</v>
      </c>
      <c r="B123" s="229"/>
      <c r="C123" s="229"/>
      <c r="D123" s="230"/>
      <c r="E123" s="231"/>
      <c r="F123" s="232"/>
      <c r="G123" s="233"/>
      <c r="H123" s="234"/>
      <c r="I123" s="235"/>
      <c r="J123" s="236"/>
      <c r="K123" s="234"/>
      <c r="L123" s="235"/>
      <c r="M123" s="236"/>
      <c r="N123" s="237"/>
      <c r="O123" s="234"/>
      <c r="P123" s="235"/>
      <c r="Q123" s="235"/>
      <c r="R123" s="236"/>
      <c r="S123" s="237"/>
      <c r="T123" s="235"/>
      <c r="U123" s="235"/>
      <c r="V123" s="235"/>
      <c r="W123" s="238"/>
      <c r="X123" s="239"/>
      <c r="Y123" s="240"/>
      <c r="Z123" s="240"/>
      <c r="AA123" s="240"/>
      <c r="AD123" s="26"/>
      <c r="AE123" s="26"/>
      <c r="AF123" s="27"/>
    </row>
    <row r="124" spans="1:32" hidden="1" x14ac:dyDescent="0.2">
      <c r="A124" s="132"/>
      <c r="B124" s="133"/>
      <c r="C124" s="133"/>
      <c r="D124" s="134"/>
      <c r="E124" s="101"/>
      <c r="F124" s="100"/>
      <c r="G124" s="102"/>
      <c r="H124" s="103"/>
      <c r="I124" s="40"/>
      <c r="J124" s="104"/>
      <c r="K124" s="103"/>
      <c r="L124" s="40"/>
      <c r="M124" s="104"/>
      <c r="N124" s="105"/>
      <c r="O124" s="135"/>
      <c r="P124" s="135"/>
      <c r="Q124" s="135"/>
      <c r="R124" s="135"/>
      <c r="S124" s="105"/>
      <c r="T124" s="136"/>
      <c r="U124" s="137"/>
      <c r="V124" s="137"/>
      <c r="W124" s="138"/>
      <c r="X124" s="34"/>
      <c r="Y124" s="34"/>
      <c r="Z124" s="34"/>
      <c r="AA124" s="34"/>
      <c r="AD124" s="26"/>
      <c r="AE124" s="26"/>
      <c r="AF124" s="27"/>
    </row>
    <row r="125" spans="1:32" x14ac:dyDescent="0.2">
      <c r="A125" s="180"/>
      <c r="B125" s="180"/>
      <c r="C125" s="180"/>
      <c r="D125" s="180"/>
      <c r="E125" s="74"/>
    </row>
  </sheetData>
  <mergeCells count="400">
    <mergeCell ref="A74:D74"/>
    <mergeCell ref="H74:J74"/>
    <mergeCell ref="K74:M74"/>
    <mergeCell ref="A75:D75"/>
    <mergeCell ref="H75:J75"/>
    <mergeCell ref="K75:M75"/>
    <mergeCell ref="A76:D76"/>
    <mergeCell ref="H76:J76"/>
    <mergeCell ref="K76:M76"/>
    <mergeCell ref="E76:F76"/>
    <mergeCell ref="A71:D71"/>
    <mergeCell ref="H71:J71"/>
    <mergeCell ref="K71:M71"/>
    <mergeCell ref="A72:D72"/>
    <mergeCell ref="H72:J72"/>
    <mergeCell ref="K72:M72"/>
    <mergeCell ref="E72:F72"/>
    <mergeCell ref="A73:D73"/>
    <mergeCell ref="H73:J73"/>
    <mergeCell ref="K73:M73"/>
    <mergeCell ref="A68:D68"/>
    <mergeCell ref="H68:J68"/>
    <mergeCell ref="K68:M68"/>
    <mergeCell ref="A69:D69"/>
    <mergeCell ref="H69:J69"/>
    <mergeCell ref="K69:M69"/>
    <mergeCell ref="A70:D70"/>
    <mergeCell ref="H70:J70"/>
    <mergeCell ref="K70:M70"/>
    <mergeCell ref="A65:D65"/>
    <mergeCell ref="H65:J65"/>
    <mergeCell ref="K65:M65"/>
    <mergeCell ref="A66:D66"/>
    <mergeCell ref="H66:J66"/>
    <mergeCell ref="K66:M66"/>
    <mergeCell ref="A67:D67"/>
    <mergeCell ref="H67:J67"/>
    <mergeCell ref="K67:M67"/>
    <mergeCell ref="E67:F67"/>
    <mergeCell ref="A62:D62"/>
    <mergeCell ref="H62:J62"/>
    <mergeCell ref="K62:M62"/>
    <mergeCell ref="A63:D63"/>
    <mergeCell ref="H63:J63"/>
    <mergeCell ref="K63:M63"/>
    <mergeCell ref="A64:D64"/>
    <mergeCell ref="H64:J64"/>
    <mergeCell ref="K64:M64"/>
    <mergeCell ref="A59:D59"/>
    <mergeCell ref="H59:J59"/>
    <mergeCell ref="K59:M59"/>
    <mergeCell ref="A60:D60"/>
    <mergeCell ref="H60:J60"/>
    <mergeCell ref="K60:M60"/>
    <mergeCell ref="A61:D61"/>
    <mergeCell ref="H61:J61"/>
    <mergeCell ref="K61:M61"/>
    <mergeCell ref="A56:D56"/>
    <mergeCell ref="H56:J56"/>
    <mergeCell ref="K56:M56"/>
    <mergeCell ref="A57:D57"/>
    <mergeCell ref="H57:J57"/>
    <mergeCell ref="K57:M57"/>
    <mergeCell ref="E57:F57"/>
    <mergeCell ref="A58:D58"/>
    <mergeCell ref="H58:J58"/>
    <mergeCell ref="K58:M58"/>
    <mergeCell ref="A53:D53"/>
    <mergeCell ref="H53:J53"/>
    <mergeCell ref="K53:M53"/>
    <mergeCell ref="A54:D54"/>
    <mergeCell ref="H54:J54"/>
    <mergeCell ref="K54:M54"/>
    <mergeCell ref="A55:D55"/>
    <mergeCell ref="H55:J55"/>
    <mergeCell ref="K55:M55"/>
    <mergeCell ref="A50:D50"/>
    <mergeCell ref="H50:J50"/>
    <mergeCell ref="K50:M50"/>
    <mergeCell ref="E50:F50"/>
    <mergeCell ref="A51:D51"/>
    <mergeCell ref="H51:J51"/>
    <mergeCell ref="K51:M51"/>
    <mergeCell ref="A52:D52"/>
    <mergeCell ref="H52:J52"/>
    <mergeCell ref="K52:M52"/>
    <mergeCell ref="E52:F52"/>
    <mergeCell ref="A47:D47"/>
    <mergeCell ref="H47:J47"/>
    <mergeCell ref="K47:M47"/>
    <mergeCell ref="A48:D48"/>
    <mergeCell ref="H48:J48"/>
    <mergeCell ref="K48:M48"/>
    <mergeCell ref="A49:D49"/>
    <mergeCell ref="H49:J49"/>
    <mergeCell ref="K49:M49"/>
    <mergeCell ref="A44:D44"/>
    <mergeCell ref="H44:J44"/>
    <mergeCell ref="K44:M44"/>
    <mergeCell ref="A45:D45"/>
    <mergeCell ref="H45:J45"/>
    <mergeCell ref="K45:M45"/>
    <mergeCell ref="E45:F45"/>
    <mergeCell ref="A46:D46"/>
    <mergeCell ref="H46:J46"/>
    <mergeCell ref="K46:M46"/>
    <mergeCell ref="A41:D41"/>
    <mergeCell ref="H41:J41"/>
    <mergeCell ref="K41:M41"/>
    <mergeCell ref="A42:D42"/>
    <mergeCell ref="H42:J42"/>
    <mergeCell ref="K42:M42"/>
    <mergeCell ref="A43:D43"/>
    <mergeCell ref="H43:J43"/>
    <mergeCell ref="K43:M43"/>
    <mergeCell ref="A38:D38"/>
    <mergeCell ref="H38:J38"/>
    <mergeCell ref="K38:M38"/>
    <mergeCell ref="A39:D39"/>
    <mergeCell ref="H39:J39"/>
    <mergeCell ref="K39:M39"/>
    <mergeCell ref="E39:F39"/>
    <mergeCell ref="A40:D40"/>
    <mergeCell ref="H40:J40"/>
    <mergeCell ref="K40:M40"/>
    <mergeCell ref="A35:D35"/>
    <mergeCell ref="H35:J35"/>
    <mergeCell ref="K35:M35"/>
    <mergeCell ref="A36:D36"/>
    <mergeCell ref="H36:J36"/>
    <mergeCell ref="K36:M36"/>
    <mergeCell ref="E36:F36"/>
    <mergeCell ref="A37:D37"/>
    <mergeCell ref="H37:J37"/>
    <mergeCell ref="K37:M37"/>
    <mergeCell ref="A32:D32"/>
    <mergeCell ref="H32:J32"/>
    <mergeCell ref="K32:M32"/>
    <mergeCell ref="A33:D33"/>
    <mergeCell ref="H33:J33"/>
    <mergeCell ref="K33:M33"/>
    <mergeCell ref="A34:D34"/>
    <mergeCell ref="H34:J34"/>
    <mergeCell ref="K34:M34"/>
    <mergeCell ref="E34:F34"/>
    <mergeCell ref="A29:D29"/>
    <mergeCell ref="H29:J29"/>
    <mergeCell ref="K29:M29"/>
    <mergeCell ref="A30:D30"/>
    <mergeCell ref="H30:J30"/>
    <mergeCell ref="K30:M30"/>
    <mergeCell ref="E30:F30"/>
    <mergeCell ref="A31:D31"/>
    <mergeCell ref="H31:J31"/>
    <mergeCell ref="K31:M31"/>
    <mergeCell ref="K26:M26"/>
    <mergeCell ref="E26:F26"/>
    <mergeCell ref="A27:D27"/>
    <mergeCell ref="H27:J27"/>
    <mergeCell ref="K27:M27"/>
    <mergeCell ref="A28:D28"/>
    <mergeCell ref="H28:J28"/>
    <mergeCell ref="K28:M28"/>
    <mergeCell ref="E28:F28"/>
    <mergeCell ref="A94:D94"/>
    <mergeCell ref="E94:F94"/>
    <mergeCell ref="H94:J94"/>
    <mergeCell ref="K94:M94"/>
    <mergeCell ref="A95:D95"/>
    <mergeCell ref="E95:F95"/>
    <mergeCell ref="H95:J95"/>
    <mergeCell ref="K95:M95"/>
    <mergeCell ref="A96:D96"/>
    <mergeCell ref="E96:F96"/>
    <mergeCell ref="H96:J96"/>
    <mergeCell ref="K96:M96"/>
    <mergeCell ref="E91:F91"/>
    <mergeCell ref="H91:J91"/>
    <mergeCell ref="K91:M91"/>
    <mergeCell ref="A92:D92"/>
    <mergeCell ref="E92:F92"/>
    <mergeCell ref="H92:J92"/>
    <mergeCell ref="K92:M92"/>
    <mergeCell ref="A93:D93"/>
    <mergeCell ref="E93:F93"/>
    <mergeCell ref="H93:J93"/>
    <mergeCell ref="K93:M93"/>
    <mergeCell ref="E103:F103"/>
    <mergeCell ref="H103:J103"/>
    <mergeCell ref="K103:M103"/>
    <mergeCell ref="A104:D104"/>
    <mergeCell ref="E104:F104"/>
    <mergeCell ref="H104:J104"/>
    <mergeCell ref="K104:M104"/>
    <mergeCell ref="A86:D86"/>
    <mergeCell ref="E86:F86"/>
    <mergeCell ref="H86:J86"/>
    <mergeCell ref="K86:M86"/>
    <mergeCell ref="A87:D87"/>
    <mergeCell ref="E87:F87"/>
    <mergeCell ref="H87:J87"/>
    <mergeCell ref="K87:M87"/>
    <mergeCell ref="A89:D89"/>
    <mergeCell ref="E89:F89"/>
    <mergeCell ref="H89:J89"/>
    <mergeCell ref="K89:M89"/>
    <mergeCell ref="A90:D90"/>
    <mergeCell ref="E90:F90"/>
    <mergeCell ref="H90:J90"/>
    <mergeCell ref="K90:M90"/>
    <mergeCell ref="A91:D91"/>
    <mergeCell ref="K119:M119"/>
    <mergeCell ref="K115:M115"/>
    <mergeCell ref="O115:R115"/>
    <mergeCell ref="O119:R119"/>
    <mergeCell ref="O123:R123"/>
    <mergeCell ref="T115:W115"/>
    <mergeCell ref="T119:W119"/>
    <mergeCell ref="T123:W123"/>
    <mergeCell ref="O116:R116"/>
    <mergeCell ref="O117:R117"/>
    <mergeCell ref="O118:R118"/>
    <mergeCell ref="T117:W117"/>
    <mergeCell ref="A119:D119"/>
    <mergeCell ref="A115:D115"/>
    <mergeCell ref="E123:F123"/>
    <mergeCell ref="E119:F119"/>
    <mergeCell ref="E115:F115"/>
    <mergeCell ref="A116:D116"/>
    <mergeCell ref="A118:D118"/>
    <mergeCell ref="H123:J123"/>
    <mergeCell ref="H119:J119"/>
    <mergeCell ref="H115:J115"/>
    <mergeCell ref="A83:D83"/>
    <mergeCell ref="H83:J83"/>
    <mergeCell ref="K83:M83"/>
    <mergeCell ref="A82:F82"/>
    <mergeCell ref="A81:D81"/>
    <mergeCell ref="H81:J81"/>
    <mergeCell ref="H82:J82"/>
    <mergeCell ref="K81:M81"/>
    <mergeCell ref="K78:M78"/>
    <mergeCell ref="A22:D22"/>
    <mergeCell ref="H22:J22"/>
    <mergeCell ref="K22:M22"/>
    <mergeCell ref="A23:D23"/>
    <mergeCell ref="H23:J23"/>
    <mergeCell ref="K23:M23"/>
    <mergeCell ref="A24:D24"/>
    <mergeCell ref="H24:J24"/>
    <mergeCell ref="K24:M24"/>
    <mergeCell ref="A25:D25"/>
    <mergeCell ref="H25:J25"/>
    <mergeCell ref="K25:M25"/>
    <mergeCell ref="A26:D26"/>
    <mergeCell ref="H26:J26"/>
    <mergeCell ref="K77:M77"/>
    <mergeCell ref="H105:J105"/>
    <mergeCell ref="K79:M79"/>
    <mergeCell ref="A113:F113"/>
    <mergeCell ref="H113:J113"/>
    <mergeCell ref="K113:M113"/>
    <mergeCell ref="G110:G111"/>
    <mergeCell ref="A108:W108"/>
    <mergeCell ref="T111:W111"/>
    <mergeCell ref="T112:W112"/>
    <mergeCell ref="O112:R112"/>
    <mergeCell ref="S110:W110"/>
    <mergeCell ref="N110:R110"/>
    <mergeCell ref="A99:D99"/>
    <mergeCell ref="E99:F99"/>
    <mergeCell ref="H99:J99"/>
    <mergeCell ref="K99:M99"/>
    <mergeCell ref="A100:D100"/>
    <mergeCell ref="E100:F100"/>
    <mergeCell ref="H100:J100"/>
    <mergeCell ref="K100:M100"/>
    <mergeCell ref="A101:D101"/>
    <mergeCell ref="E101:F101"/>
    <mergeCell ref="H101:J101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R14:R15"/>
    <mergeCell ref="A125:D125"/>
    <mergeCell ref="A19:D19"/>
    <mergeCell ref="E19:F19"/>
    <mergeCell ref="H110:M110"/>
    <mergeCell ref="K84:M84"/>
    <mergeCell ref="V14:W14"/>
    <mergeCell ref="A18:D18"/>
    <mergeCell ref="A112:F112"/>
    <mergeCell ref="A110:F111"/>
    <mergeCell ref="H112:J112"/>
    <mergeCell ref="A79:D79"/>
    <mergeCell ref="H79:J79"/>
    <mergeCell ref="A21:F21"/>
    <mergeCell ref="A80:D80"/>
    <mergeCell ref="H80:J80"/>
    <mergeCell ref="K19:M19"/>
    <mergeCell ref="A114:D114"/>
    <mergeCell ref="H21:J21"/>
    <mergeCell ref="K21:M21"/>
    <mergeCell ref="A77:D77"/>
    <mergeCell ref="A78:F78"/>
    <mergeCell ref="H78:J78"/>
    <mergeCell ref="H8:W8"/>
    <mergeCell ref="A85:F85"/>
    <mergeCell ref="N14:O14"/>
    <mergeCell ref="P14:Q14"/>
    <mergeCell ref="H14:M14"/>
    <mergeCell ref="H15:J15"/>
    <mergeCell ref="K85:M85"/>
    <mergeCell ref="G12:W12"/>
    <mergeCell ref="A84:D84"/>
    <mergeCell ref="G13:M13"/>
    <mergeCell ref="H84:J84"/>
    <mergeCell ref="K16:M16"/>
    <mergeCell ref="H18:J18"/>
    <mergeCell ref="K18:M18"/>
    <mergeCell ref="H19:J19"/>
    <mergeCell ref="G14:G15"/>
    <mergeCell ref="A20:D20"/>
    <mergeCell ref="H20:J20"/>
    <mergeCell ref="K20:M20"/>
    <mergeCell ref="H77:J77"/>
    <mergeCell ref="A120:D120"/>
    <mergeCell ref="A117:F117"/>
    <mergeCell ref="H117:J117"/>
    <mergeCell ref="K117:M117"/>
    <mergeCell ref="T118:W118"/>
    <mergeCell ref="T120:W120"/>
    <mergeCell ref="O120:R120"/>
    <mergeCell ref="O111:R111"/>
    <mergeCell ref="K80:M80"/>
    <mergeCell ref="H85:J85"/>
    <mergeCell ref="H111:J111"/>
    <mergeCell ref="E83:F83"/>
    <mergeCell ref="E80:F80"/>
    <mergeCell ref="E98:F98"/>
    <mergeCell ref="E88:F88"/>
    <mergeCell ref="E106:F106"/>
    <mergeCell ref="K112:M112"/>
    <mergeCell ref="K111:M111"/>
    <mergeCell ref="T114:W114"/>
    <mergeCell ref="T116:W116"/>
    <mergeCell ref="O114:R114"/>
    <mergeCell ref="T113:W113"/>
    <mergeCell ref="O113:R113"/>
    <mergeCell ref="K82:M82"/>
    <mergeCell ref="A124:D124"/>
    <mergeCell ref="O124:R124"/>
    <mergeCell ref="T124:W124"/>
    <mergeCell ref="A121:F121"/>
    <mergeCell ref="H121:J121"/>
    <mergeCell ref="K121:M121"/>
    <mergeCell ref="O121:R121"/>
    <mergeCell ref="T121:W121"/>
    <mergeCell ref="T122:W122"/>
    <mergeCell ref="A122:D122"/>
    <mergeCell ref="O122:R122"/>
    <mergeCell ref="A123:D123"/>
    <mergeCell ref="K123:M123"/>
    <mergeCell ref="A88:D88"/>
    <mergeCell ref="H88:J88"/>
    <mergeCell ref="K88:M88"/>
    <mergeCell ref="H106:J106"/>
    <mergeCell ref="K106:M106"/>
    <mergeCell ref="A106:D106"/>
    <mergeCell ref="A105:D105"/>
    <mergeCell ref="K105:M105"/>
    <mergeCell ref="H98:J98"/>
    <mergeCell ref="K98:M98"/>
    <mergeCell ref="A98:D98"/>
    <mergeCell ref="A97:D97"/>
    <mergeCell ref="H97:J97"/>
    <mergeCell ref="K97:M97"/>
    <mergeCell ref="K101:M101"/>
    <mergeCell ref="A102:D102"/>
    <mergeCell ref="E102:F102"/>
    <mergeCell ref="H102:J102"/>
    <mergeCell ref="K102:M102"/>
    <mergeCell ref="A103:D103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2024-03-26T11:47:36Z</dcterms:modified>
</cp:coreProperties>
</file>